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colors12.xml" ContentType="application/vnd.ms-office.chartcolorstyle+xml"/>
  <Override PartName="/xl/charts/style12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colors14.xml" ContentType="application/vnd.ms-office.chartcolorstyle+xml"/>
  <Override PartName="/xl/charts/style14.xml" ContentType="application/vnd.ms-office.chartstyle+xml"/>
  <Override PartName="/xl/charts/colors15.xml" ContentType="application/vnd.ms-office.chartcolorstyle+xml"/>
  <Override PartName="/xl/charts/style15.xml" ContentType="application/vnd.ms-office.chartstyle+xml"/>
  <Override PartName="/xl/charts/colors16.xml" ContentType="application/vnd.ms-office.chartcolorstyle+xml"/>
  <Override PartName="/xl/charts/style16.xml" ContentType="application/vnd.ms-office.chartstyle+xml"/>
  <Override PartName="/xl/charts/colors17.xml" ContentType="application/vnd.ms-office.chartcolorstyle+xml"/>
  <Override PartName="/xl/charts/style17.xml" ContentType="application/vnd.ms-office.chartstyle+xml"/>
  <Override PartName="/xl/charts/colors18.xml" ContentType="application/vnd.ms-office.chartcolorstyle+xml"/>
  <Override PartName="/xl/charts/style18.xml" ContentType="application/vnd.ms-office.chartstyle+xml"/>
  <Override PartName="/xl/charts/colors19.xml" ContentType="application/vnd.ms-office.chartcolorstyle+xml"/>
  <Override PartName="/xl/charts/style19.xml" ContentType="application/vnd.ms-office.chartstyle+xml"/>
  <Override PartName="/xl/charts/colors20.xml" ContentType="application/vnd.ms-office.chartcolorstyle+xml"/>
  <Override PartName="/xl/charts/style20.xml" ContentType="application/vnd.ms-office.chartstyle+xml"/>
  <Override PartName="/xl/charts/colors21.xml" ContentType="application/vnd.ms-office.chartcolorstyle+xml"/>
  <Override PartName="/xl/charts/style21.xml" ContentType="application/vnd.ms-office.chartstyle+xml"/>
  <Override PartName="/xl/charts/colors22.xml" ContentType="application/vnd.ms-office.chartcolorstyle+xml"/>
  <Override PartName="/xl/charts/style22.xml" ContentType="application/vnd.ms-office.chartstyle+xml"/>
  <Override PartName="/xl/charts/colors23.xml" ContentType="application/vnd.ms-office.chartcolorstyle+xml"/>
  <Override PartName="/xl/charts/style23.xml" ContentType="application/vnd.ms-office.chartstyle+xml"/>
  <Override PartName="/xl/charts/colors24.xml" ContentType="application/vnd.ms-office.chartcolorstyle+xml"/>
  <Override PartName="/xl/charts/style24.xml" ContentType="application/vnd.ms-office.chartstyle+xml"/>
  <Override PartName="/xl/charts/colors25.xml" ContentType="application/vnd.ms-office.chartcolorstyle+xml"/>
  <Override PartName="/xl/charts/style25.xml" ContentType="application/vnd.ms-office.chartstyle+xml"/>
  <Override PartName="/xl/charts/colors26.xml" ContentType="application/vnd.ms-office.chartcolorstyle+xml"/>
  <Override PartName="/xl/charts/style26.xml" ContentType="application/vnd.ms-office.chartstyle+xml"/>
  <Override PartName="/xl/charts/colors27.xml" ContentType="application/vnd.ms-office.chartcolorstyle+xml"/>
  <Override PartName="/xl/charts/style27.xml" ContentType="application/vnd.ms-office.chartstyle+xml"/>
  <Override PartName="/xl/charts/colors28.xml" ContentType="application/vnd.ms-office.chartcolorstyle+xml"/>
  <Override PartName="/xl/charts/style28.xml" ContentType="application/vnd.ms-office.chartstyle+xml"/>
  <Override PartName="/xl/charts/colors29.xml" ContentType="application/vnd.ms-office.chartcolorstyle+xml"/>
  <Override PartName="/xl/charts/style29.xml" ContentType="application/vnd.ms-office.chartstyle+xml"/>
  <Override PartName="/xl/charts/colors30.xml" ContentType="application/vnd.ms-office.chartcolorstyle+xml"/>
  <Override PartName="/xl/charts/style30.xml" ContentType="application/vnd.ms-office.chartstyle+xml"/>
  <Override PartName="/xl/charts/colors31.xml" ContentType="application/vnd.ms-office.chartcolorstyle+xml"/>
  <Override PartName="/xl/charts/style31.xml" ContentType="application/vnd.ms-office.chartstyle+xml"/>
  <Override PartName="/xl/charts/colors32.xml" ContentType="application/vnd.ms-office.chartcolorstyle+xml"/>
  <Override PartName="/xl/charts/style32.xml" ContentType="application/vnd.ms-office.chartstyle+xml"/>
  <Override PartName="/xl/charts/colors33.xml" ContentType="application/vnd.ms-office.chartcolorstyle+xml"/>
  <Override PartName="/xl/charts/style33.xml" ContentType="application/vnd.ms-office.chartstyle+xml"/>
  <Override PartName="/xl/charts/colors34.xml" ContentType="application/vnd.ms-office.chartcolorstyle+xml"/>
  <Override PartName="/xl/charts/style34.xml" ContentType="application/vnd.ms-office.chartstyle+xml"/>
  <Override PartName="/xl/charts/colors35.xml" ContentType="application/vnd.ms-office.chartcolorstyle+xml"/>
  <Override PartName="/xl/charts/style35.xml" ContentType="application/vnd.ms-office.chartstyle+xml"/>
  <Override PartName="/xl/charts/colors36.xml" ContentType="application/vnd.ms-office.chartcolorstyle+xml"/>
  <Override PartName="/xl/charts/style36.xml" ContentType="application/vnd.ms-office.chartstyle+xml"/>
  <Override PartName="/xl/charts/colors37.xml" ContentType="application/vnd.ms-office.chartcolorstyle+xml"/>
  <Override PartName="/xl/charts/style37.xml" ContentType="application/vnd.ms-office.chartstyle+xml"/>
  <Override PartName="/xl/charts/colors38.xml" ContentType="application/vnd.ms-office.chartcolorstyle+xml"/>
  <Override PartName="/xl/charts/style38.xml" ContentType="application/vnd.ms-office.chartstyle+xml"/>
  <Override PartName="/xl/charts/colors39.xml" ContentType="application/vnd.ms-office.chartcolorstyle+xml"/>
  <Override PartName="/xl/charts/style39.xml" ContentType="application/vnd.ms-office.chartstyle+xml"/>
  <Override PartName="/xl/charts/colors40.xml" ContentType="application/vnd.ms-office.chartcolorstyle+xml"/>
  <Override PartName="/xl/charts/style40.xml" ContentType="application/vnd.ms-office.chartstyle+xml"/>
  <Override PartName="/xl/charts/colors41.xml" ContentType="application/vnd.ms-office.chartcolorstyle+xml"/>
  <Override PartName="/xl/charts/style41.xml" ContentType="application/vnd.ms-office.chartstyle+xml"/>
  <Override PartName="/xl/charts/colors42.xml" ContentType="application/vnd.ms-office.chartcolorstyle+xml"/>
  <Override PartName="/xl/charts/style42.xml" ContentType="application/vnd.ms-office.chartstyle+xml"/>
  <Override PartName="/xl/charts/colors43.xml" ContentType="application/vnd.ms-office.chartcolorstyle+xml"/>
  <Override PartName="/xl/charts/style43.xml" ContentType="application/vnd.ms-office.chartstyle+xml"/>
  <Override PartName="/xl/charts/colors44.xml" ContentType="application/vnd.ms-office.chartcolorstyle+xml"/>
  <Override PartName="/xl/charts/style44.xml" ContentType="application/vnd.ms-office.chartstyle+xml"/>
  <Override PartName="/xl/charts/colors45.xml" ContentType="application/vnd.ms-office.chartcolorstyle+xml"/>
  <Override PartName="/xl/charts/style45.xml" ContentType="application/vnd.ms-office.chartstyle+xml"/>
  <Override PartName="/xl/charts/colors46.xml" ContentType="application/vnd.ms-office.chartcolorstyle+xml"/>
  <Override PartName="/xl/charts/style46.xml" ContentType="application/vnd.ms-office.chartstyle+xml"/>
  <Override PartName="/xl/charts/colors47.xml" ContentType="application/vnd.ms-office.chartcolorstyle+xml"/>
  <Override PartName="/xl/charts/style47.xml" ContentType="application/vnd.ms-office.chartstyle+xml"/>
  <Override PartName="/xl/charts/colors48.xml" ContentType="application/vnd.ms-office.chartcolorstyle+xml"/>
  <Override PartName="/xl/charts/style48.xml" ContentType="application/vnd.ms-office.chartstyle+xml"/>
  <Override PartName="/xl/charts/colors49.xml" ContentType="application/vnd.ms-office.chartcolorstyle+xml"/>
  <Override PartName="/xl/charts/style49.xml" ContentType="application/vnd.ms-office.chartstyle+xml"/>
  <Override PartName="/xl/charts/colors50.xml" ContentType="application/vnd.ms-office.chartcolorstyle+xml"/>
  <Override PartName="/xl/charts/style50.xml" ContentType="application/vnd.ms-office.chartstyle+xml"/>
  <Override PartName="/xl/charts/colors51.xml" ContentType="application/vnd.ms-office.chartcolorstyle+xml"/>
  <Override PartName="/xl/charts/style51.xml" ContentType="application/vnd.ms-office.chartstyle+xml"/>
  <Override PartName="/xl/charts/colors52.xml" ContentType="application/vnd.ms-office.chartcolorstyle+xml"/>
  <Override PartName="/xl/charts/style52.xml" ContentType="application/vnd.ms-office.chartstyle+xml"/>
  <Override PartName="/xl/charts/colors53.xml" ContentType="application/vnd.ms-office.chartcolorstyle+xml"/>
  <Override PartName="/xl/charts/style53.xml" ContentType="application/vnd.ms-office.chartstyle+xml"/>
  <Override PartName="/xl/charts/colors54.xml" ContentType="application/vnd.ms-office.chartcolorstyle+xml"/>
  <Override PartName="/xl/charts/style54.xml" ContentType="application/vnd.ms-office.chartstyle+xml"/>
  <Override PartName="/xl/charts/colors55.xml" ContentType="application/vnd.ms-office.chartcolorstyle+xml"/>
  <Override PartName="/xl/charts/style55.xml" ContentType="application/vnd.ms-office.chartstyle+xml"/>
  <Override PartName="/xl/charts/colors56.xml" ContentType="application/vnd.ms-office.chartcolorstyle+xml"/>
  <Override PartName="/xl/charts/style56.xml" ContentType="application/vnd.ms-office.chartstyle+xml"/>
  <Override PartName="/xl/charts/colors57.xml" ContentType="application/vnd.ms-office.chartcolorstyle+xml"/>
  <Override PartName="/xl/charts/style57.xml" ContentType="application/vnd.ms-office.chartstyle+xml"/>
  <Override PartName="/xl/charts/colors58.xml" ContentType="application/vnd.ms-office.chartcolorstyle+xml"/>
  <Override PartName="/xl/charts/style58.xml" ContentType="application/vnd.ms-office.chartstyle+xml"/>
  <Override PartName="/xl/charts/colors59.xml" ContentType="application/vnd.ms-office.chartcolorstyle+xml"/>
  <Override PartName="/xl/charts/style59.xml" ContentType="application/vnd.ms-office.chartstyle+xml"/>
  <Override PartName="/xl/charts/colors60.xml" ContentType="application/vnd.ms-office.chartcolorstyle+xml"/>
  <Override PartName="/xl/charts/style60.xml" ContentType="application/vnd.ms-office.chartstyle+xml"/>
  <Override PartName="/xl/charts/colors61.xml" ContentType="application/vnd.ms-office.chartcolorstyle+xml"/>
  <Override PartName="/xl/charts/style61.xml" ContentType="application/vnd.ms-office.chartstyle+xml"/>
  <Override PartName="/xl/charts/colors62.xml" ContentType="application/vnd.ms-office.chartcolorstyle+xml"/>
  <Override PartName="/xl/charts/style62.xml" ContentType="application/vnd.ms-office.chartstyle+xml"/>
  <Override PartName="/xl/charts/colors63.xml" ContentType="application/vnd.ms-office.chartcolorstyle+xml"/>
  <Override PartName="/xl/charts/style63.xml" ContentType="application/vnd.ms-office.chartstyle+xml"/>
  <Override PartName="/xl/charts/colors64.xml" ContentType="application/vnd.ms-office.chartcolorstyle+xml"/>
  <Override PartName="/xl/charts/style64.xml" ContentType="application/vnd.ms-office.chartstyle+xml"/>
  <Override PartName="/xl/charts/colors65.xml" ContentType="application/vnd.ms-office.chartcolorstyle+xml"/>
  <Override PartName="/xl/charts/style65.xml" ContentType="application/vnd.ms-office.chartstyle+xml"/>
  <Override PartName="/xl/charts/colors66.xml" ContentType="application/vnd.ms-office.chartcolorstyle+xml"/>
  <Override PartName="/xl/charts/style66.xml" ContentType="application/vnd.ms-office.chartstyle+xml"/>
  <Override PartName="/xl/charts/colors67.xml" ContentType="application/vnd.ms-office.chartcolorstyle+xml"/>
  <Override PartName="/xl/charts/style67.xml" ContentType="application/vnd.ms-office.chartstyle+xml"/>
  <Override PartName="/xl/charts/colors68.xml" ContentType="application/vnd.ms-office.chartcolorstyle+xml"/>
  <Override PartName="/xl/charts/style68.xml" ContentType="application/vnd.ms-office.chartstyle+xml"/>
  <Override PartName="/xl/charts/colors69.xml" ContentType="application/vnd.ms-office.chartcolorstyle+xml"/>
  <Override PartName="/xl/charts/style69.xml" ContentType="application/vnd.ms-office.chartstyle+xml"/>
  <Override PartName="/xl/charts/colors70.xml" ContentType="application/vnd.ms-office.chartcolorstyle+xml"/>
  <Override PartName="/xl/charts/style70.xml" ContentType="application/vnd.ms-office.chartstyle+xml"/>
  <Override PartName="/xl/charts/colors71.xml" ContentType="application/vnd.ms-office.chartcolorstyle+xml"/>
  <Override PartName="/xl/charts/style71.xml" ContentType="application/vnd.ms-office.chartstyle+xml"/>
  <Override PartName="/xl/charts/colors72.xml" ContentType="application/vnd.ms-office.chartcolorstyle+xml"/>
  <Override PartName="/xl/charts/style72.xml" ContentType="application/vnd.ms-office.chartstyle+xml"/>
  <Override PartName="/xl/charts/colors73.xml" ContentType="application/vnd.ms-office.chartcolorstyle+xml"/>
  <Override PartName="/xl/charts/style73.xml" ContentType="application/vnd.ms-office.chartstyle+xml"/>
  <Override PartName="/xl/charts/colors74.xml" ContentType="application/vnd.ms-office.chartcolorstyle+xml"/>
  <Override PartName="/xl/charts/style74.xml" ContentType="application/vnd.ms-office.chartstyle+xml"/>
  <Override PartName="/xl/charts/colors75.xml" ContentType="application/vnd.ms-office.chartcolorstyle+xml"/>
  <Override PartName="/xl/charts/style75.xml" ContentType="application/vnd.ms-office.chartstyle+xml"/>
  <Override PartName="/xl/charts/colors76.xml" ContentType="application/vnd.ms-office.chartcolorstyle+xml"/>
  <Override PartName="/xl/charts/style76.xml" ContentType="application/vnd.ms-office.chartstyle+xml"/>
  <Override PartName="/xl/charts/colors77.xml" ContentType="application/vnd.ms-office.chartcolorstyle+xml"/>
  <Override PartName="/xl/charts/style77.xml" ContentType="application/vnd.ms-office.chartstyle+xml"/>
  <Override PartName="/xl/charts/colors78.xml" ContentType="application/vnd.ms-office.chartcolorstyle+xml"/>
  <Override PartName="/xl/charts/style78.xml" ContentType="application/vnd.ms-office.chartstyle+xml"/>
  <Override PartName="/xl/charts/colors79.xml" ContentType="application/vnd.ms-office.chartcolorstyle+xml"/>
  <Override PartName="/xl/charts/style79.xml" ContentType="application/vnd.ms-office.chartstyle+xml"/>
  <Override PartName="/xl/charts/colors80.xml" ContentType="application/vnd.ms-office.chartcolorstyle+xml"/>
  <Override PartName="/xl/charts/style80.xml" ContentType="application/vnd.ms-office.chartstyle+xml"/>
  <Override PartName="/xl/charts/colors81.xml" ContentType="application/vnd.ms-office.chartcolorstyle+xml"/>
  <Override PartName="/xl/charts/style81.xml" ContentType="application/vnd.ms-office.chartstyle+xml"/>
  <Override PartName="/xl/charts/colors82.xml" ContentType="application/vnd.ms-office.chartcolorstyle+xml"/>
  <Override PartName="/xl/charts/style82.xml" ContentType="application/vnd.ms-office.chartstyle+xml"/>
  <Override PartName="/xl/charts/colors83.xml" ContentType="application/vnd.ms-office.chartcolorstyle+xml"/>
  <Override PartName="/xl/charts/style83.xml" ContentType="application/vnd.ms-office.chartstyle+xml"/>
  <Override PartName="/xl/charts/colors84.xml" ContentType="application/vnd.ms-office.chartcolorstyle+xml"/>
  <Override PartName="/xl/charts/style84.xml" ContentType="application/vnd.ms-office.chartstyle+xml"/>
  <Override PartName="/xl/charts/colors85.xml" ContentType="application/vnd.ms-office.chartcolorstyle+xml"/>
  <Override PartName="/xl/charts/style85.xml" ContentType="application/vnd.ms-office.chartstyle+xml"/>
  <Override PartName="/xl/charts/colors86.xml" ContentType="application/vnd.ms-office.chartcolorstyle+xml"/>
  <Override PartName="/xl/charts/style86.xml" ContentType="application/vnd.ms-office.chartstyle+xml"/>
  <Override PartName="/xl/charts/colors87.xml" ContentType="application/vnd.ms-office.chartcolorstyle+xml"/>
  <Override PartName="/xl/charts/style87.xml" ContentType="application/vnd.ms-office.chartstyle+xml"/>
  <Override PartName="/xl/charts/colors88.xml" ContentType="application/vnd.ms-office.chartcolorstyle+xml"/>
  <Override PartName="/xl/charts/style88.xml" ContentType="application/vnd.ms-office.chartstyle+xml"/>
  <Override PartName="/xl/charts/colors89.xml" ContentType="application/vnd.ms-office.chartcolorstyle+xml"/>
  <Override PartName="/xl/charts/style89.xml" ContentType="application/vnd.ms-office.chartstyle+xml"/>
  <Override PartName="/xl/charts/colors90.xml" ContentType="application/vnd.ms-office.chartcolorstyle+xml"/>
  <Override PartName="/xl/charts/style90.xml" ContentType="application/vnd.ms-office.chartstyle+xml"/>
  <Override PartName="/xl/charts/colors91.xml" ContentType="application/vnd.ms-office.chartcolorstyle+xml"/>
  <Override PartName="/xl/charts/style91.xml" ContentType="application/vnd.ms-office.chartstyle+xml"/>
  <Override PartName="/xl/charts/colors92.xml" ContentType="application/vnd.ms-office.chartcolorstyle+xml"/>
  <Override PartName="/xl/charts/style92.xml" ContentType="application/vnd.ms-office.chartstyle+xml"/>
  <Override PartName="/xl/charts/colors93.xml" ContentType="application/vnd.ms-office.chartcolorstyle+xml"/>
  <Override PartName="/xl/charts/style9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1840" windowHeight="13740" activeTab="1"/>
  </bookViews>
  <sheets>
    <sheet name="Werteeingabe" sheetId="3" r:id="rId1"/>
    <sheet name="Berechnung" sheetId="1" r:id="rId2"/>
    <sheet name="Auswertung 1" sheetId="2" r:id="rId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7" i="1" l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1" i="1"/>
  <c r="C166" i="1"/>
  <c r="H158" i="1"/>
  <c r="H18" i="1" l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59" i="1"/>
  <c r="H160" i="1"/>
  <c r="H161" i="1"/>
  <c r="H162" i="1"/>
  <c r="H163" i="1"/>
  <c r="H164" i="1"/>
  <c r="H165" i="1"/>
  <c r="H170" i="1"/>
  <c r="H171" i="1"/>
  <c r="H175" i="1"/>
  <c r="H176" i="1"/>
  <c r="H181" i="1"/>
  <c r="H182" i="1"/>
  <c r="H188" i="1"/>
  <c r="H189" i="1"/>
  <c r="H193" i="1"/>
  <c r="H194" i="1"/>
  <c r="H199" i="1"/>
  <c r="H200" i="1"/>
  <c r="H205" i="1"/>
  <c r="H206" i="1"/>
  <c r="H10" i="1"/>
  <c r="H11" i="1"/>
  <c r="H12" i="1"/>
  <c r="H13" i="1"/>
  <c r="H14" i="1"/>
  <c r="H15" i="1"/>
  <c r="H16" i="1"/>
  <c r="H17" i="1"/>
  <c r="H9" i="1"/>
  <c r="BU433" i="3" l="1"/>
  <c r="BT433" i="3"/>
  <c r="BS433" i="3"/>
  <c r="BR433" i="3"/>
  <c r="BU432" i="3"/>
  <c r="BT432" i="3"/>
  <c r="BS432" i="3"/>
  <c r="BR432" i="3"/>
  <c r="BU431" i="3"/>
  <c r="BT431" i="3"/>
  <c r="BS431" i="3"/>
  <c r="BR431" i="3"/>
  <c r="BU430" i="3"/>
  <c r="BT430" i="3"/>
  <c r="BS430" i="3"/>
  <c r="BR430" i="3"/>
  <c r="BU429" i="3"/>
  <c r="BT429" i="3"/>
  <c r="BS429" i="3"/>
  <c r="BR429" i="3"/>
  <c r="BU428" i="3"/>
  <c r="BT428" i="3"/>
  <c r="BS428" i="3"/>
  <c r="BR428" i="3"/>
  <c r="BU427" i="3"/>
  <c r="BT427" i="3"/>
  <c r="BS427" i="3"/>
  <c r="BR427" i="3"/>
  <c r="BU426" i="3"/>
  <c r="BT426" i="3"/>
  <c r="BS426" i="3"/>
  <c r="BR426" i="3"/>
  <c r="BU425" i="3"/>
  <c r="BT425" i="3"/>
  <c r="BS425" i="3"/>
  <c r="BR425" i="3"/>
  <c r="BU424" i="3"/>
  <c r="BT424" i="3"/>
  <c r="BS424" i="3"/>
  <c r="BR424" i="3"/>
  <c r="BU423" i="3"/>
  <c r="BT423" i="3"/>
  <c r="BS423" i="3"/>
  <c r="BR423" i="3"/>
  <c r="BU422" i="3"/>
  <c r="BT422" i="3"/>
  <c r="BS422" i="3"/>
  <c r="BR422" i="3"/>
  <c r="BU421" i="3"/>
  <c r="BT421" i="3"/>
  <c r="BS421" i="3"/>
  <c r="BR421" i="3"/>
  <c r="BU420" i="3"/>
  <c r="BT420" i="3"/>
  <c r="BS420" i="3"/>
  <c r="BR420" i="3"/>
  <c r="BU419" i="3"/>
  <c r="BT419" i="3"/>
  <c r="BS419" i="3"/>
  <c r="BR419" i="3"/>
  <c r="BU418" i="3"/>
  <c r="BT418" i="3"/>
  <c r="BS418" i="3"/>
  <c r="BR418" i="3"/>
  <c r="BU417" i="3"/>
  <c r="BT417" i="3"/>
  <c r="BS417" i="3"/>
  <c r="BR417" i="3"/>
  <c r="BU416" i="3"/>
  <c r="BT416" i="3"/>
  <c r="BS416" i="3"/>
  <c r="BR416" i="3"/>
  <c r="BU415" i="3"/>
  <c r="BT415" i="3"/>
  <c r="BS415" i="3"/>
  <c r="BR415" i="3"/>
  <c r="BU414" i="3"/>
  <c r="BT414" i="3"/>
  <c r="BS414" i="3"/>
  <c r="BR414" i="3"/>
  <c r="BU413" i="3"/>
  <c r="BT413" i="3"/>
  <c r="BS413" i="3"/>
  <c r="BR413" i="3"/>
  <c r="BU412" i="3"/>
  <c r="BT412" i="3"/>
  <c r="BS412" i="3"/>
  <c r="BR412" i="3"/>
  <c r="BU411" i="3"/>
  <c r="BT411" i="3"/>
  <c r="BS411" i="3"/>
  <c r="BR411" i="3"/>
  <c r="BU410" i="3"/>
  <c r="BT410" i="3"/>
  <c r="BS410" i="3"/>
  <c r="BR410" i="3"/>
  <c r="BU409" i="3"/>
  <c r="BT409" i="3"/>
  <c r="BS409" i="3"/>
  <c r="BR409" i="3"/>
  <c r="BU408" i="3"/>
  <c r="BT408" i="3"/>
  <c r="BS408" i="3"/>
  <c r="BR408" i="3"/>
  <c r="BU407" i="3"/>
  <c r="BT407" i="3"/>
  <c r="BS407" i="3"/>
  <c r="BR407" i="3"/>
  <c r="BU406" i="3"/>
  <c r="BR406" i="3"/>
  <c r="BU405" i="3"/>
  <c r="BR405" i="3"/>
  <c r="BU404" i="3"/>
  <c r="BR404" i="3"/>
  <c r="BU403" i="3"/>
  <c r="BR403" i="3"/>
  <c r="AM433" i="3"/>
  <c r="F106" i="1" s="1"/>
  <c r="AL433" i="3"/>
  <c r="AK433" i="3"/>
  <c r="D210" i="1" s="1"/>
  <c r="AJ433" i="3"/>
  <c r="AM432" i="3"/>
  <c r="AL432" i="3"/>
  <c r="AK432" i="3"/>
  <c r="AJ432" i="3"/>
  <c r="AM431" i="3"/>
  <c r="AL431" i="3"/>
  <c r="AK431" i="3"/>
  <c r="AJ431" i="3"/>
  <c r="AM430" i="3"/>
  <c r="AL430" i="3"/>
  <c r="AK430" i="3"/>
  <c r="AJ430" i="3"/>
  <c r="AM429" i="3"/>
  <c r="AL429" i="3"/>
  <c r="AK429" i="3"/>
  <c r="AJ429" i="3"/>
  <c r="AM428" i="3"/>
  <c r="AL428" i="3"/>
  <c r="AK428" i="3"/>
  <c r="AJ428" i="3"/>
  <c r="AM427" i="3"/>
  <c r="AL427" i="3"/>
  <c r="AK427" i="3"/>
  <c r="AJ427" i="3"/>
  <c r="AM426" i="3"/>
  <c r="AL426" i="3"/>
  <c r="AK426" i="3"/>
  <c r="AJ426" i="3"/>
  <c r="AM425" i="3"/>
  <c r="AL425" i="3"/>
  <c r="AK425" i="3"/>
  <c r="AJ425" i="3"/>
  <c r="AM424" i="3"/>
  <c r="AL424" i="3"/>
  <c r="AK424" i="3"/>
  <c r="AJ424" i="3"/>
  <c r="AM423" i="3"/>
  <c r="AL423" i="3"/>
  <c r="AK423" i="3"/>
  <c r="AJ423" i="3"/>
  <c r="AM422" i="3"/>
  <c r="AL422" i="3"/>
  <c r="AK422" i="3"/>
  <c r="AJ422" i="3"/>
  <c r="AM421" i="3"/>
  <c r="AL421" i="3"/>
  <c r="AK421" i="3"/>
  <c r="AJ421" i="3"/>
  <c r="AM420" i="3"/>
  <c r="AL420" i="3"/>
  <c r="AK420" i="3"/>
  <c r="AJ420" i="3"/>
  <c r="AM419" i="3"/>
  <c r="AL419" i="3"/>
  <c r="AK419" i="3"/>
  <c r="AJ419" i="3"/>
  <c r="AM418" i="3"/>
  <c r="AL418" i="3"/>
  <c r="AK418" i="3"/>
  <c r="AJ418" i="3"/>
  <c r="AM417" i="3"/>
  <c r="AL417" i="3"/>
  <c r="AK417" i="3"/>
  <c r="AJ417" i="3"/>
  <c r="AM416" i="3"/>
  <c r="AL416" i="3"/>
  <c r="AK416" i="3"/>
  <c r="AJ416" i="3"/>
  <c r="AM415" i="3"/>
  <c r="AL415" i="3"/>
  <c r="AK415" i="3"/>
  <c r="AJ415" i="3"/>
  <c r="AM414" i="3"/>
  <c r="AL414" i="3"/>
  <c r="AK414" i="3"/>
  <c r="AJ414" i="3"/>
  <c r="AM413" i="3"/>
  <c r="AL413" i="3"/>
  <c r="AK413" i="3"/>
  <c r="AJ413" i="3"/>
  <c r="AM412" i="3"/>
  <c r="AL412" i="3"/>
  <c r="AK412" i="3"/>
  <c r="AJ412" i="3"/>
  <c r="AM411" i="3"/>
  <c r="AL411" i="3"/>
  <c r="AK411" i="3"/>
  <c r="AJ411" i="3"/>
  <c r="AM410" i="3"/>
  <c r="AL410" i="3"/>
  <c r="AK410" i="3"/>
  <c r="AJ410" i="3"/>
  <c r="AM409" i="3"/>
  <c r="AL409" i="3"/>
  <c r="AK409" i="3"/>
  <c r="AJ409" i="3"/>
  <c r="AM408" i="3"/>
  <c r="AL408" i="3"/>
  <c r="AK408" i="3"/>
  <c r="AJ408" i="3"/>
  <c r="AM407" i="3"/>
  <c r="AL407" i="3"/>
  <c r="AK407" i="3"/>
  <c r="AJ407" i="3"/>
  <c r="AM406" i="3"/>
  <c r="AJ406" i="3"/>
  <c r="AM405" i="3"/>
  <c r="AJ405" i="3"/>
  <c r="AM404" i="3"/>
  <c r="AJ404" i="3"/>
  <c r="AM403" i="3"/>
  <c r="AJ403" i="3"/>
  <c r="E403" i="3"/>
  <c r="E404" i="3"/>
  <c r="E433" i="3"/>
  <c r="C433" i="3"/>
  <c r="D433" i="3"/>
  <c r="B433" i="3"/>
  <c r="E432" i="3"/>
  <c r="D432" i="3"/>
  <c r="C432" i="3"/>
  <c r="B432" i="3"/>
  <c r="E431" i="3"/>
  <c r="D431" i="3"/>
  <c r="C431" i="3"/>
  <c r="B431" i="3"/>
  <c r="E430" i="3"/>
  <c r="D430" i="3"/>
  <c r="C430" i="3"/>
  <c r="B430" i="3"/>
  <c r="E429" i="3"/>
  <c r="D429" i="3"/>
  <c r="C429" i="3"/>
  <c r="B429" i="3"/>
  <c r="E428" i="3"/>
  <c r="D428" i="3"/>
  <c r="B428" i="3"/>
  <c r="C428" i="3"/>
  <c r="E427" i="3"/>
  <c r="D427" i="3"/>
  <c r="C427" i="3"/>
  <c r="B427" i="3"/>
  <c r="E426" i="3"/>
  <c r="D426" i="3"/>
  <c r="C426" i="3"/>
  <c r="B426" i="3"/>
  <c r="E425" i="3"/>
  <c r="D425" i="3"/>
  <c r="C425" i="3"/>
  <c r="B425" i="3"/>
  <c r="E424" i="3"/>
  <c r="D424" i="3"/>
  <c r="C424" i="3"/>
  <c r="B424" i="3"/>
  <c r="E423" i="3"/>
  <c r="D423" i="3"/>
  <c r="C423" i="3"/>
  <c r="B423" i="3"/>
  <c r="E422" i="3"/>
  <c r="D422" i="3"/>
  <c r="C422" i="3"/>
  <c r="B422" i="3"/>
  <c r="E421" i="3"/>
  <c r="D421" i="3"/>
  <c r="C421" i="3"/>
  <c r="B421" i="3"/>
  <c r="E420" i="3"/>
  <c r="D420" i="3"/>
  <c r="C420" i="3"/>
  <c r="B420" i="3"/>
  <c r="E419" i="3"/>
  <c r="D419" i="3"/>
  <c r="C419" i="3"/>
  <c r="B419" i="3"/>
  <c r="E418" i="3"/>
  <c r="D418" i="3"/>
  <c r="C418" i="3"/>
  <c r="B418" i="3"/>
  <c r="E417" i="3"/>
  <c r="D417" i="3"/>
  <c r="C417" i="3"/>
  <c r="B417" i="3"/>
  <c r="E416" i="3"/>
  <c r="D416" i="3"/>
  <c r="C416" i="3"/>
  <c r="B416" i="3"/>
  <c r="E415" i="3"/>
  <c r="D415" i="3"/>
  <c r="C415" i="3"/>
  <c r="B415" i="3"/>
  <c r="C414" i="3"/>
  <c r="E414" i="3"/>
  <c r="D414" i="3"/>
  <c r="B414" i="3"/>
  <c r="E413" i="3"/>
  <c r="D413" i="3"/>
  <c r="C413" i="3"/>
  <c r="B413" i="3"/>
  <c r="B412" i="3"/>
  <c r="E412" i="3"/>
  <c r="D412" i="3"/>
  <c r="C412" i="3"/>
  <c r="E411" i="3"/>
  <c r="D411" i="3"/>
  <c r="C411" i="3"/>
  <c r="B411" i="3"/>
  <c r="E410" i="3"/>
  <c r="D410" i="3"/>
  <c r="C410" i="3"/>
  <c r="B410" i="3"/>
  <c r="E409" i="3"/>
  <c r="D409" i="3"/>
  <c r="C409" i="3"/>
  <c r="B409" i="3"/>
  <c r="E405" i="3"/>
  <c r="E406" i="3"/>
  <c r="B406" i="3"/>
  <c r="B407" i="3"/>
  <c r="C407" i="3"/>
  <c r="D407" i="3"/>
  <c r="E407" i="3"/>
  <c r="B408" i="3"/>
  <c r="C408" i="3"/>
  <c r="D408" i="3"/>
  <c r="E408" i="3"/>
  <c r="B405" i="3"/>
  <c r="B404" i="3"/>
  <c r="B403" i="3"/>
  <c r="D190" i="1" l="1"/>
  <c r="D192" i="1"/>
  <c r="D196" i="1"/>
  <c r="D198" i="1"/>
  <c r="D202" i="1"/>
  <c r="D204" i="1"/>
  <c r="D208" i="1"/>
  <c r="E186" i="1"/>
  <c r="E190" i="1"/>
  <c r="E192" i="1"/>
  <c r="E196" i="1"/>
  <c r="E198" i="1"/>
  <c r="E202" i="1"/>
  <c r="E204" i="1"/>
  <c r="E208" i="1"/>
  <c r="E210" i="1"/>
  <c r="F186" i="1"/>
  <c r="F190" i="1"/>
  <c r="F192" i="1"/>
  <c r="F196" i="1"/>
  <c r="F198" i="1"/>
  <c r="F202" i="1"/>
  <c r="F204" i="1"/>
  <c r="F208" i="1"/>
  <c r="F210" i="1"/>
  <c r="C187" i="1"/>
  <c r="C191" i="1"/>
  <c r="C195" i="1"/>
  <c r="C197" i="1"/>
  <c r="C201" i="1"/>
  <c r="C203" i="1"/>
  <c r="C207" i="1"/>
  <c r="C209" i="1"/>
  <c r="D187" i="1"/>
  <c r="D191" i="1"/>
  <c r="D195" i="1"/>
  <c r="D197" i="1"/>
  <c r="D201" i="1"/>
  <c r="D203" i="1"/>
  <c r="D207" i="1"/>
  <c r="D209" i="1"/>
  <c r="E187" i="1"/>
  <c r="E191" i="1"/>
  <c r="E195" i="1"/>
  <c r="E197" i="1"/>
  <c r="E201" i="1"/>
  <c r="E203" i="1"/>
  <c r="E207" i="1"/>
  <c r="E209" i="1"/>
  <c r="D186" i="1"/>
  <c r="F187" i="1"/>
  <c r="F191" i="1"/>
  <c r="F195" i="1"/>
  <c r="F197" i="1"/>
  <c r="F201" i="1"/>
  <c r="F203" i="1"/>
  <c r="F207" i="1"/>
  <c r="F209" i="1"/>
  <c r="C186" i="1"/>
  <c r="C190" i="1"/>
  <c r="C192" i="1"/>
  <c r="C196" i="1"/>
  <c r="C198" i="1"/>
  <c r="C202" i="1"/>
  <c r="C204" i="1"/>
  <c r="C208" i="1"/>
  <c r="C210" i="1"/>
  <c r="E174" i="1"/>
  <c r="F174" i="1"/>
  <c r="F166" i="1"/>
  <c r="F167" i="1"/>
  <c r="F168" i="1"/>
  <c r="C172" i="1"/>
  <c r="D172" i="1"/>
  <c r="E172" i="1"/>
  <c r="F172" i="1"/>
  <c r="C167" i="1"/>
  <c r="C168" i="1"/>
  <c r="C169" i="1"/>
  <c r="F169" i="1"/>
  <c r="C173" i="1"/>
  <c r="D173" i="1"/>
  <c r="E173" i="1"/>
  <c r="F173" i="1"/>
  <c r="C174" i="1"/>
  <c r="D174" i="1"/>
  <c r="C177" i="1"/>
  <c r="D177" i="1"/>
  <c r="E177" i="1"/>
  <c r="F177" i="1"/>
  <c r="C178" i="1"/>
  <c r="D178" i="1"/>
  <c r="E178" i="1"/>
  <c r="F178" i="1"/>
  <c r="C179" i="1"/>
  <c r="D179" i="1"/>
  <c r="E179" i="1"/>
  <c r="F179" i="1"/>
  <c r="C180" i="1"/>
  <c r="D180" i="1"/>
  <c r="E180" i="1"/>
  <c r="F180" i="1"/>
  <c r="C183" i="1"/>
  <c r="D183" i="1"/>
  <c r="E183" i="1"/>
  <c r="F183" i="1"/>
  <c r="C184" i="1"/>
  <c r="D184" i="1"/>
  <c r="E184" i="1"/>
  <c r="F184" i="1"/>
  <c r="C185" i="1"/>
  <c r="D185" i="1"/>
  <c r="E185" i="1"/>
  <c r="F185" i="1"/>
  <c r="H210" i="1" l="1"/>
  <c r="H209" i="1"/>
  <c r="H208" i="1"/>
  <c r="H207" i="1"/>
  <c r="H204" i="1"/>
  <c r="H203" i="1"/>
  <c r="H202" i="1"/>
  <c r="H201" i="1"/>
  <c r="H198" i="1"/>
  <c r="H197" i="1"/>
  <c r="H196" i="1"/>
  <c r="H195" i="1"/>
  <c r="H192" i="1"/>
  <c r="H191" i="1"/>
  <c r="H190" i="1"/>
  <c r="H187" i="1"/>
  <c r="H186" i="1"/>
  <c r="H185" i="1"/>
  <c r="H184" i="1"/>
  <c r="H183" i="1"/>
  <c r="H179" i="1"/>
  <c r="H180" i="1"/>
  <c r="H178" i="1"/>
  <c r="H177" i="1"/>
  <c r="H174" i="1"/>
  <c r="H173" i="1"/>
  <c r="H172" i="1"/>
  <c r="H169" i="1"/>
  <c r="H168" i="1"/>
  <c r="H167" i="1"/>
  <c r="H166" i="1"/>
</calcChain>
</file>

<file path=xl/sharedStrings.xml><?xml version="1.0" encoding="utf-8"?>
<sst xmlns="http://schemas.openxmlformats.org/spreadsheetml/2006/main" count="576" uniqueCount="94">
  <si>
    <t>Auswertung der Umfrage</t>
  </si>
  <si>
    <t>trifft voll zu</t>
  </si>
  <si>
    <t xml:space="preserve">trifft zu </t>
  </si>
  <si>
    <t xml:space="preserve">trifft nicht zu </t>
  </si>
  <si>
    <t>Georg-Herwegh-Gymnasium</t>
  </si>
  <si>
    <t>-</t>
  </si>
  <si>
    <t>Sie wurden in Deutschland geboren.</t>
  </si>
  <si>
    <t>Sie haben einen Migrationshintergrund.</t>
  </si>
  <si>
    <t>Sie sprechen weitere Sprachen außer Deutsch und Englisch.</t>
  </si>
  <si>
    <t>Sie fühlen sich wohl in Deutschland.</t>
  </si>
  <si>
    <t>Muttersprache / Herkunft</t>
  </si>
  <si>
    <t>Freundeskreis</t>
  </si>
  <si>
    <t>Sie sind in der Schule häufig mit Kriminalität konfrontiert worden.</t>
  </si>
  <si>
    <t>Sie sind häufig Opfer einer Straftat.</t>
  </si>
  <si>
    <t>Sie fühlen sich hier sehr sicher.</t>
  </si>
  <si>
    <t>Chancen</t>
  </si>
  <si>
    <t>Es ist gerecht, dass man nur mit einem sehr guten Abi Medizin oder Jura studieren kann.</t>
  </si>
  <si>
    <t>Sie werden viel von ihrem Lebensgefährten in ihren Zielen unterstützt.</t>
  </si>
  <si>
    <t xml:space="preserve">Sie wünschen sich einen besseren Lebensstandard, als Sie momentan haben. </t>
  </si>
  <si>
    <t>Die Herkunft hat Auswirkungen auf ihre Chancen</t>
  </si>
  <si>
    <t>Summe</t>
  </si>
  <si>
    <t>Politik</t>
  </si>
  <si>
    <t>trifft gar nicht zu</t>
  </si>
  <si>
    <t>Das Parteispektrum im Bundestag entspricht ihren Vorstellungen.</t>
  </si>
  <si>
    <t>Die Flüchtlingspolitik ist sinnvoll für die deutsche Wirtschaft.</t>
  </si>
  <si>
    <t xml:space="preserve">Sie profitieren von staatlichen Sozialleistungen. </t>
  </si>
  <si>
    <t>Sie sind in der Lage Sich aktiv dafür einzusetzen die politische Lage zu verbessern.</t>
  </si>
  <si>
    <t>Die fridays for future sind eine sinnvolle Veranstaltung um gegen den Klimawandel vorzugehen.</t>
  </si>
  <si>
    <t>Familie / Ernährung / Gesundheit</t>
  </si>
  <si>
    <t>Bei ihnen wird jeden Tag frisch gekocht.</t>
  </si>
  <si>
    <t>Zuhause sprechen sie eine andere Sprache als Deutsch.</t>
  </si>
  <si>
    <t xml:space="preserve">Sie haben genug Platz zum Leben in ihrer Wohnung/Haus. </t>
  </si>
  <si>
    <t>Freizeit</t>
  </si>
  <si>
    <t>Sie verbringen viel Zeit mit Freunden und Familie mit z.B. Ausflügen oder Aktivitäten</t>
  </si>
  <si>
    <t>Sie haben durch Schule/Studium/ Berufstätigkeit kaum/wenig Freizeit.</t>
  </si>
  <si>
    <t xml:space="preserve">Sie verbringen ihre Freizeit mit viel Sport </t>
  </si>
  <si>
    <t xml:space="preserve">Sie verreisen oft in Ferien / arbeitsfreien Wochen </t>
  </si>
  <si>
    <t>Einkommen / Wohlstand</t>
  </si>
  <si>
    <t>Sie finden ihr Gehalt/Entlohnung für das, was sie tun angemessen.</t>
  </si>
  <si>
    <t xml:space="preserve">Ihr Gehalt reicht aus, um sich ihrem idealen Lebensunterhalt zu finanzieren. </t>
  </si>
  <si>
    <t xml:space="preserve">Sie führen ein luxuriöses Leben mit mehreren Immobilien/Autos. </t>
  </si>
  <si>
    <t xml:space="preserve">Ihre Wohnungsgröße und Miete stehen in einem angemessenen Verhältnis zueinander. </t>
  </si>
  <si>
    <t>Das Schulsystem ermöglicht eine gute Bildung.</t>
  </si>
  <si>
    <t>Sie gelangen durch Medien an nützliches Wissen für ihre Bildung.</t>
  </si>
  <si>
    <t xml:space="preserve">Ihre schulischen Leistungen werden/wurden von ihrem sozialen Umfeld unterstützt. </t>
  </si>
  <si>
    <t>Sie halten ein Abitur/Studium für eine erfolgreiche Zukunft sinnvoll.</t>
  </si>
  <si>
    <t>Bildung</t>
  </si>
  <si>
    <t>Summe der Befragten</t>
  </si>
  <si>
    <t>Wedding</t>
  </si>
  <si>
    <t>Kreuzberg</t>
  </si>
  <si>
    <t>Gesammtauswertung</t>
  </si>
  <si>
    <t>Gesamtauswertung</t>
  </si>
  <si>
    <t>Eingabe der einzelnen Bögen</t>
  </si>
  <si>
    <t>1 = trifft voll zu</t>
  </si>
  <si>
    <t>2 = trifft zu</t>
  </si>
  <si>
    <t>3 = trifft nicht zu</t>
  </si>
  <si>
    <t>4  = trifft gar nicht zu</t>
  </si>
  <si>
    <t>Pro Zeile einen Fragebogen auswerten. Jede Spalte steht für eine Antwort</t>
  </si>
  <si>
    <t>1. Frage</t>
  </si>
  <si>
    <t>2. Frage</t>
  </si>
  <si>
    <t>3. Frage</t>
  </si>
  <si>
    <t>4. Frage</t>
  </si>
  <si>
    <t>5. Frage</t>
  </si>
  <si>
    <t>6. Frage</t>
  </si>
  <si>
    <t>7. Frage</t>
  </si>
  <si>
    <t>8. Frage</t>
  </si>
  <si>
    <t>9. Frage</t>
  </si>
  <si>
    <t>10. Frage</t>
  </si>
  <si>
    <t>11. Frage</t>
  </si>
  <si>
    <t>12. Frage</t>
  </si>
  <si>
    <t>13. Frage</t>
  </si>
  <si>
    <t>14. Frage</t>
  </si>
  <si>
    <t>15. Frage</t>
  </si>
  <si>
    <t>16. Frage</t>
  </si>
  <si>
    <t>17. Frage</t>
  </si>
  <si>
    <t>18. Frage</t>
  </si>
  <si>
    <t>19. Frage</t>
  </si>
  <si>
    <t>20. Frage</t>
  </si>
  <si>
    <t>21. Frage</t>
  </si>
  <si>
    <t>22. Frage</t>
  </si>
  <si>
    <t>23. Frage</t>
  </si>
  <si>
    <t>24. Frage</t>
  </si>
  <si>
    <t>25. Frage</t>
  </si>
  <si>
    <t>26. Frage</t>
  </si>
  <si>
    <t>27. Frage</t>
  </si>
  <si>
    <t>28. Frage</t>
  </si>
  <si>
    <t>29. Frage</t>
  </si>
  <si>
    <t>30. Frage</t>
  </si>
  <si>
    <t>31. Frage</t>
  </si>
  <si>
    <t>In Zeile 400 wird die Summe berechnet</t>
  </si>
  <si>
    <t>Nur GHG Bögen hier eingeben</t>
  </si>
  <si>
    <t>Wedding --&gt;  -&gt; --&gt;</t>
  </si>
  <si>
    <t>Kreuzberg --&gt;  -&gt; --&gt;</t>
  </si>
  <si>
    <t>Tim Schumann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</si>
</sst>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2" fillId="0" borderId="0" xfId="0" applyFont="1"/>
    <xf numFmtId="0" fontId="0" fillId="0" borderId="0" xfId="0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3" fillId="2" borderId="0" xfId="0" applyNumberFormat="1" applyFont="1" applyFill="1" applyAlignment="1" applyProtection="1">
      <alignment horizontal="center" vertical="center" wrapText="1"/>
      <protection hidden="1"/>
    </xf>
    <xf numFmtId="0" fontId="0" fillId="0" borderId="0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1" xfId="0" applyFill="1" applyBorder="1" applyAlignment="1">
      <alignment horizontal="center" wrapText="1"/>
    </xf>
    <xf numFmtId="1" fontId="0" fillId="0" borderId="0" xfId="0" applyNumberFormat="1" applyAlignment="1">
      <alignment horizontal="center"/>
    </xf>
    <xf numFmtId="0" fontId="0" fillId="0" borderId="0" xfId="0" applyAlignment="1"/>
    <xf numFmtId="0" fontId="0" fillId="3" borderId="0" xfId="0" applyFill="1" applyAlignment="1">
      <alignment wrapText="1"/>
    </xf>
    <xf numFmtId="0" fontId="0" fillId="0" borderId="0" xfId="0" applyBorder="1" applyAlignment="1"/>
    <xf numFmtId="0" fontId="0" fillId="3" borderId="0" xfId="0" applyFill="1"/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2" fillId="0" borderId="0" xfId="0" applyFont="1"/>
    <xf numFmtId="0" fontId="0" fillId="0" borderId="0" xfId="0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3" fillId="2" borderId="0" xfId="0" applyNumberFormat="1" applyFont="1" applyFill="1" applyAlignment="1" applyProtection="1">
      <alignment horizontal="center" vertical="center" wrapText="1"/>
      <protection hidden="1"/>
    </xf>
    <xf numFmtId="0" fontId="0" fillId="0" borderId="0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3" borderId="0" xfId="0" applyFill="1"/>
    <xf numFmtId="0" fontId="7" fillId="3" borderId="0" xfId="0" applyFont="1" applyFill="1"/>
    <xf numFmtId="0" fontId="3" fillId="2" borderId="0" xfId="0" applyFont="1" applyFill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Standard" xfId="0" builtinId="0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55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91.xml"/><Relationship Id="rId1" Type="http://schemas.microsoft.com/office/2011/relationships/chartStyle" Target="style91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92.xml"/><Relationship Id="rId1" Type="http://schemas.microsoft.com/office/2011/relationships/chartStyle" Target="style92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93.xml"/><Relationship Id="rId1" Type="http://schemas.microsoft.com/office/2011/relationships/chartStyle" Target="style9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Berechnung!$A$166</c:f>
              <c:strCache>
                <c:ptCount val="1"/>
                <c:pt idx="0">
                  <c:v>Sie wurden in Deutschland geboren.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90C-434A-8B8C-7FFC8039FBB1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90C-434A-8B8C-7FFC8039FBB1}"/>
              </c:ext>
            </c:extLst>
          </c:dPt>
          <c:dLbls>
            <c:dLbl>
              <c:idx val="0"/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(Berechnung!$C$165,Berechnung!$F$165)</c:f>
              <c:strCache>
                <c:ptCount val="2"/>
                <c:pt idx="0">
                  <c:v>trifft voll zu</c:v>
                </c:pt>
                <c:pt idx="1">
                  <c:v>trifft gar nicht zu</c:v>
                </c:pt>
              </c:strCache>
            </c:strRef>
          </c:cat>
          <c:val>
            <c:numRef>
              <c:f>(Berechnung!$C$166,Berechnung!$F$166)</c:f>
              <c:numCache>
                <c:formatCode>General</c:formatCode>
                <c:ptCount val="2"/>
                <c:pt idx="0">
                  <c:v>219</c:v>
                </c:pt>
                <c:pt idx="1">
                  <c:v>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C31C-41EF-9F6A-CCC45EDCF45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 xmlns:c16r2="http://schemas.microsoft.com/office/drawing/2015/06/chart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Berechnung!$A$179</c:f>
              <c:strCache>
                <c:ptCount val="1"/>
                <c:pt idx="0">
                  <c:v>Sie wünschen sich einen besseren Lebensstandard, als Sie momentan haben.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9DF-4DCC-BBEB-27EFAFFA5B4F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9DF-4DCC-BBEB-27EFAFFA5B4F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9DF-4DCC-BBEB-27EFAFFA5B4F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9DF-4DCC-BBEB-27EFAFFA5B4F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Berechnung!$C$165:$F$165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Berechnung!$C$179:$F$179</c:f>
              <c:numCache>
                <c:formatCode>General</c:formatCode>
                <c:ptCount val="4"/>
                <c:pt idx="0">
                  <c:v>52</c:v>
                </c:pt>
                <c:pt idx="1">
                  <c:v>81</c:v>
                </c:pt>
                <c:pt idx="2">
                  <c:v>87</c:v>
                </c:pt>
                <c:pt idx="3">
                  <c:v>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9DF-4DCC-BBEB-27EFAFFA5B4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 xmlns:c16r2="http://schemas.microsoft.com/office/drawing/2015/06/chart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Berechnung!$A$180</c:f>
              <c:strCache>
                <c:ptCount val="1"/>
                <c:pt idx="0">
                  <c:v>Die Herkunft hat Auswirkungen auf ihre Chancen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923-460D-8B9D-081BD2A616D3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923-460D-8B9D-081BD2A616D3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923-460D-8B9D-081BD2A616D3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923-460D-8B9D-081BD2A616D3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Berechnung!$C$165:$F$165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Berechnung!$C$180:$F$180</c:f>
              <c:numCache>
                <c:formatCode>General</c:formatCode>
                <c:ptCount val="4"/>
                <c:pt idx="0">
                  <c:v>58</c:v>
                </c:pt>
                <c:pt idx="1">
                  <c:v>89</c:v>
                </c:pt>
                <c:pt idx="2">
                  <c:v>55</c:v>
                </c:pt>
                <c:pt idx="3">
                  <c:v>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923-460D-8B9D-081BD2A616D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 xmlns:c16r2="http://schemas.microsoft.com/office/drawing/2015/06/chart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1"/>
          <c:order val="0"/>
          <c:tx>
            <c:strRef>
              <c:f>Berechnung!$A$183</c:f>
              <c:strCache>
                <c:ptCount val="1"/>
                <c:pt idx="0">
                  <c:v>Das Parteispektrum im Bundestag entspricht ihren Vorstellungen.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4B6-4C9E-A930-6CCCC1479F4F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4B6-4C9E-A930-6CCCC1479F4F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4B6-4C9E-A930-6CCCC1479F4F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4B6-4C9E-A930-6CCCC1479F4F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Berechnung!$C$165:$F$165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Berechnung!$C$183:$F$183</c:f>
              <c:numCache>
                <c:formatCode>General</c:formatCode>
                <c:ptCount val="4"/>
                <c:pt idx="0">
                  <c:v>25</c:v>
                </c:pt>
                <c:pt idx="1">
                  <c:v>87</c:v>
                </c:pt>
                <c:pt idx="2">
                  <c:v>92</c:v>
                </c:pt>
                <c:pt idx="3">
                  <c:v>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8379-4846-B996-1BE6C8F7E8FF}"/>
            </c:ext>
          </c:extLst>
        </c:ser>
        <c:ser>
          <c:idx val="0"/>
          <c:order val="1"/>
          <c:tx>
            <c:strRef>
              <c:f>Berechnung!$A$183</c:f>
              <c:strCache>
                <c:ptCount val="1"/>
                <c:pt idx="0">
                  <c:v>Das Parteispektrum im Bundestag entspricht ihren Vorstellungen.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379-4846-B996-1BE6C8F7E8FF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8379-4846-B996-1BE6C8F7E8FF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8379-4846-B996-1BE6C8F7E8FF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8379-4846-B996-1BE6C8F7E8FF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Berechnung!$C$165:$F$165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Berechnung!$C$183:$F$183</c:f>
              <c:numCache>
                <c:formatCode>General</c:formatCode>
                <c:ptCount val="4"/>
                <c:pt idx="0">
                  <c:v>25</c:v>
                </c:pt>
                <c:pt idx="1">
                  <c:v>87</c:v>
                </c:pt>
                <c:pt idx="2">
                  <c:v>92</c:v>
                </c:pt>
                <c:pt idx="3">
                  <c:v>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8379-4846-B996-1BE6C8F7E8F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 xmlns:c16r2="http://schemas.microsoft.com/office/drawing/2015/06/chart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1"/>
          <c:order val="0"/>
          <c:tx>
            <c:strRef>
              <c:f>Berechnung!$A$184</c:f>
              <c:strCache>
                <c:ptCount val="1"/>
                <c:pt idx="0">
                  <c:v>Die Flüchtlingspolitik ist sinnvoll für die deutsche Wirtschaft.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B02-487D-A84C-2524ACEF439E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B02-487D-A84C-2524ACEF439E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B02-487D-A84C-2524ACEF439E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B02-487D-A84C-2524ACEF439E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Berechnung!$C$165:$F$165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Berechnung!$C$184:$F$184</c:f>
              <c:numCache>
                <c:formatCode>General</c:formatCode>
                <c:ptCount val="4"/>
                <c:pt idx="0">
                  <c:v>55</c:v>
                </c:pt>
                <c:pt idx="1">
                  <c:v>102</c:v>
                </c:pt>
                <c:pt idx="2">
                  <c:v>71</c:v>
                </c:pt>
                <c:pt idx="3">
                  <c:v>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B02-487D-A84C-2524ACEF439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 xmlns:c16r2="http://schemas.microsoft.com/office/drawing/2015/06/chart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1"/>
          <c:order val="0"/>
          <c:tx>
            <c:strRef>
              <c:f>Berechnung!$A$185</c:f>
              <c:strCache>
                <c:ptCount val="1"/>
                <c:pt idx="0">
                  <c:v>Sie profitieren von staatlichen Sozialleistungen.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1A7-4875-B03F-CEF9C75249C8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1A7-4875-B03F-CEF9C75249C8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1A7-4875-B03F-CEF9C75249C8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1A7-4875-B03F-CEF9C75249C8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Berechnung!$C$165:$F$165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Berechnung!$C$185:$F$185</c:f>
              <c:numCache>
                <c:formatCode>General</c:formatCode>
                <c:ptCount val="4"/>
                <c:pt idx="0">
                  <c:v>55</c:v>
                </c:pt>
                <c:pt idx="1">
                  <c:v>56</c:v>
                </c:pt>
                <c:pt idx="2">
                  <c:v>65</c:v>
                </c:pt>
                <c:pt idx="3">
                  <c:v>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1A7-4875-B03F-CEF9C75249C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 xmlns:c16r2="http://schemas.microsoft.com/office/drawing/2015/06/chart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1"/>
          <c:order val="0"/>
          <c:tx>
            <c:strRef>
              <c:f>Berechnung!$A$186</c:f>
              <c:strCache>
                <c:ptCount val="1"/>
                <c:pt idx="0">
                  <c:v>Die fridays for future sind eine sinnvolle Veranstaltung um gegen den Klimawandel vorzugehen.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C4C-4355-956B-511EB4D64803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C4C-4355-956B-511EB4D64803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C4C-4355-956B-511EB4D64803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C4C-4355-956B-511EB4D64803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Berechnung!$C$165:$F$165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Berechnung!$C$186:$F$186</c:f>
              <c:numCache>
                <c:formatCode>General</c:formatCode>
                <c:ptCount val="4"/>
                <c:pt idx="0">
                  <c:v>113</c:v>
                </c:pt>
                <c:pt idx="1">
                  <c:v>88</c:v>
                </c:pt>
                <c:pt idx="2">
                  <c:v>34</c:v>
                </c:pt>
                <c:pt idx="3">
                  <c:v>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C4C-4355-956B-511EB4D6480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 xmlns:c16r2="http://schemas.microsoft.com/office/drawing/2015/06/chart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1"/>
          <c:order val="0"/>
          <c:tx>
            <c:strRef>
              <c:f>Berechnung!$A$187</c:f>
              <c:strCache>
                <c:ptCount val="1"/>
                <c:pt idx="0">
                  <c:v>Sie sind in der Lage Sich aktiv dafür einzusetzen die politische Lage zu verbessern.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A55-4352-BA01-B686E1A9A172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A55-4352-BA01-B686E1A9A172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A55-4352-BA01-B686E1A9A172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A55-4352-BA01-B686E1A9A172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Berechnung!$C$165:$F$165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Berechnung!$C$187:$F$187</c:f>
              <c:numCache>
                <c:formatCode>General</c:formatCode>
                <c:ptCount val="4"/>
                <c:pt idx="0">
                  <c:v>91</c:v>
                </c:pt>
                <c:pt idx="1">
                  <c:v>77</c:v>
                </c:pt>
                <c:pt idx="2">
                  <c:v>71</c:v>
                </c:pt>
                <c:pt idx="3">
                  <c:v>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A55-4352-BA01-B686E1A9A17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 xmlns:c16r2="http://schemas.microsoft.com/office/drawing/2015/06/chart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1"/>
          <c:order val="0"/>
          <c:tx>
            <c:strRef>
              <c:f>Berechnung!$A$190</c:f>
              <c:strCache>
                <c:ptCount val="1"/>
                <c:pt idx="0">
                  <c:v>Bei ihnen wird jeden Tag frisch gekocht.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B3E-4846-BB8A-AE41C72CDCCB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B3E-4846-BB8A-AE41C72CDCCB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B3E-4846-BB8A-AE41C72CDCCB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B3E-4846-BB8A-AE41C72CDCCB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Berechnung!$C$165:$F$165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Berechnung!$C$190:$F$190</c:f>
              <c:numCache>
                <c:formatCode>General</c:formatCode>
                <c:ptCount val="4"/>
                <c:pt idx="0">
                  <c:v>122</c:v>
                </c:pt>
                <c:pt idx="1">
                  <c:v>87</c:v>
                </c:pt>
                <c:pt idx="2">
                  <c:v>46</c:v>
                </c:pt>
                <c:pt idx="3">
                  <c:v>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B3E-4846-BB8A-AE41C72CDCC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 xmlns:c16r2="http://schemas.microsoft.com/office/drawing/2015/06/chart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1"/>
          <c:order val="0"/>
          <c:tx>
            <c:strRef>
              <c:f>Berechnung!$A$191</c:f>
              <c:strCache>
                <c:ptCount val="1"/>
                <c:pt idx="0">
                  <c:v>Zuhause sprechen sie eine andere Sprache als Deutsch.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ED8-4D1C-AAF1-1F3A8510F1CB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ED8-4D1C-AAF1-1F3A8510F1CB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ED8-4D1C-AAF1-1F3A8510F1CB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ED8-4D1C-AAF1-1F3A8510F1CB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Berechnung!$C$165:$F$165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Berechnung!$C$191:$F$191</c:f>
              <c:numCache>
                <c:formatCode>General</c:formatCode>
                <c:ptCount val="4"/>
                <c:pt idx="0">
                  <c:v>74</c:v>
                </c:pt>
                <c:pt idx="1">
                  <c:v>42</c:v>
                </c:pt>
                <c:pt idx="2">
                  <c:v>41</c:v>
                </c:pt>
                <c:pt idx="3">
                  <c:v>112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ED8-4D1C-AAF1-1F3A8510F1C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 xmlns:c16r2="http://schemas.microsoft.com/office/drawing/2015/06/chart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1"/>
          <c:order val="0"/>
          <c:tx>
            <c:strRef>
              <c:f>Berechnung!$A$192</c:f>
              <c:strCache>
                <c:ptCount val="1"/>
                <c:pt idx="0">
                  <c:v>Sie haben genug Platz zum Leben in ihrer Wohnung/Haus.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BC6-4EF1-A2B5-1519BDC0455B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BC6-4EF1-A2B5-1519BDC0455B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BC6-4EF1-A2B5-1519BDC0455B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BC6-4EF1-A2B5-1519BDC0455B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Berechnung!$C$165:$F$165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Berechnung!$C$192:$F$192</c:f>
              <c:numCache>
                <c:formatCode>General</c:formatCode>
                <c:ptCount val="4"/>
                <c:pt idx="0">
                  <c:v>167</c:v>
                </c:pt>
                <c:pt idx="1">
                  <c:v>69</c:v>
                </c:pt>
                <c:pt idx="2">
                  <c:v>34</c:v>
                </c:pt>
                <c:pt idx="3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BC6-4EF1-A2B5-1519BDC0455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 xmlns:c16r2="http://schemas.microsoft.com/office/drawing/2015/06/chart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Berechnung!$A$167</c:f>
              <c:strCache>
                <c:ptCount val="1"/>
                <c:pt idx="0">
                  <c:v>Sie haben einen Migrationshintergrund.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334-4295-83B6-594DABFA999C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334-4295-83B6-594DABFA999C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(Berechnung!$C$165,Berechnung!$F$165)</c:f>
              <c:strCache>
                <c:ptCount val="2"/>
                <c:pt idx="0">
                  <c:v>trifft voll zu</c:v>
                </c:pt>
                <c:pt idx="1">
                  <c:v>trifft gar nicht zu</c:v>
                </c:pt>
              </c:strCache>
            </c:strRef>
          </c:cat>
          <c:val>
            <c:numRef>
              <c:f>(Berechnung!$C$167,Berechnung!$F$167)</c:f>
              <c:numCache>
                <c:formatCode>General</c:formatCode>
                <c:ptCount val="2"/>
                <c:pt idx="0">
                  <c:v>85</c:v>
                </c:pt>
                <c:pt idx="1">
                  <c:v>195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7A0C-4552-8762-3F938A730840}"/>
            </c:ext>
          </c:extLst>
        </c:ser>
        <c:ser>
          <c:idx val="1"/>
          <c:order val="1"/>
          <c:tx>
            <c:strRef>
              <c:f>Berechnung!$A$167</c:f>
              <c:strCache>
                <c:ptCount val="1"/>
                <c:pt idx="0">
                  <c:v>Sie haben einen Migrationshintergrund.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7A0C-4552-8762-3F938A730840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7A0C-4552-8762-3F938A730840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(Berechnung!$C$165,Berechnung!$F$165)</c:f>
              <c:strCache>
                <c:ptCount val="2"/>
                <c:pt idx="0">
                  <c:v>trifft voll zu</c:v>
                </c:pt>
                <c:pt idx="1">
                  <c:v>trifft gar nicht zu</c:v>
                </c:pt>
              </c:strCache>
            </c:strRef>
          </c:cat>
          <c:val>
            <c:numRef>
              <c:f>(Berechnung!$C$167,Berechnung!$F$167)</c:f>
              <c:numCache>
                <c:formatCode>General</c:formatCode>
                <c:ptCount val="2"/>
                <c:pt idx="0">
                  <c:v>85</c:v>
                </c:pt>
                <c:pt idx="1">
                  <c:v>195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7A0C-4552-8762-3F938A73084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 xmlns:c16r2="http://schemas.microsoft.com/office/drawing/2015/06/chart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1"/>
          <c:order val="0"/>
          <c:tx>
            <c:strRef>
              <c:f>Berechnung!$A$195</c:f>
              <c:strCache>
                <c:ptCount val="1"/>
                <c:pt idx="0">
                  <c:v>Sie verbringen viel Zeit mit Freunden und Familie mit z.B. Ausflügen oder Aktivitäten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F7A-41A0-9907-7FFAAD533955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F7A-41A0-9907-7FFAAD533955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F7A-41A0-9907-7FFAAD533955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F7A-41A0-9907-7FFAAD533955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Berechnung!$C$165:$F$165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Berechnung!$C$195:$F$195</c:f>
              <c:numCache>
                <c:formatCode>General</c:formatCode>
                <c:ptCount val="4"/>
                <c:pt idx="0">
                  <c:v>119</c:v>
                </c:pt>
                <c:pt idx="1">
                  <c:v>121</c:v>
                </c:pt>
                <c:pt idx="2">
                  <c:v>25</c:v>
                </c:pt>
                <c:pt idx="3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F7A-41A0-9907-7FFAAD5339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 xmlns:c16r2="http://schemas.microsoft.com/office/drawing/2015/06/chart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1"/>
          <c:order val="0"/>
          <c:tx>
            <c:strRef>
              <c:f>Berechnung!$A$196</c:f>
              <c:strCache>
                <c:ptCount val="1"/>
                <c:pt idx="0">
                  <c:v>Sie haben durch Schule/Studium/ Berufstätigkeit kaum/wenig Freizeit.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56F-4CB4-BF01-539DC8EEA29A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56F-4CB4-BF01-539DC8EEA29A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56F-4CB4-BF01-539DC8EEA29A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56F-4CB4-BF01-539DC8EEA29A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Berechnung!$C$165:$F$165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Berechnung!$C$196:$F$196</c:f>
              <c:numCache>
                <c:formatCode>General</c:formatCode>
                <c:ptCount val="4"/>
                <c:pt idx="0">
                  <c:v>48</c:v>
                </c:pt>
                <c:pt idx="1">
                  <c:v>100</c:v>
                </c:pt>
                <c:pt idx="2">
                  <c:v>97</c:v>
                </c:pt>
                <c:pt idx="3">
                  <c:v>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56F-4CB4-BF01-539DC8EEA29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 xmlns:c16r2="http://schemas.microsoft.com/office/drawing/2015/06/chart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1"/>
          <c:order val="0"/>
          <c:tx>
            <c:strRef>
              <c:f>Berechnung!$A$197</c:f>
              <c:strCache>
                <c:ptCount val="1"/>
                <c:pt idx="0">
                  <c:v>Sie verbringen ihre Freizeit mit viel Sport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8DF-4E61-A6F4-C892D0B25772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8DF-4E61-A6F4-C892D0B25772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8DF-4E61-A6F4-C892D0B25772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8DF-4E61-A6F4-C892D0B25772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Berechnung!$C$165:$F$165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Berechnung!$C$197:$F$197</c:f>
              <c:numCache>
                <c:formatCode>General</c:formatCode>
                <c:ptCount val="4"/>
                <c:pt idx="0">
                  <c:v>67</c:v>
                </c:pt>
                <c:pt idx="1">
                  <c:v>74</c:v>
                </c:pt>
                <c:pt idx="2">
                  <c:v>88</c:v>
                </c:pt>
                <c:pt idx="3">
                  <c:v>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8DF-4E61-A6F4-C892D0B2577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 xmlns:c16r2="http://schemas.microsoft.com/office/drawing/2015/06/chart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1"/>
          <c:order val="0"/>
          <c:tx>
            <c:strRef>
              <c:f>Berechnung!$A$198</c:f>
              <c:strCache>
                <c:ptCount val="1"/>
                <c:pt idx="0">
                  <c:v>Sie verreisen oft in Ferien / arbeitsfreien Wochen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271-4541-8B5F-F297D8C54B0D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271-4541-8B5F-F297D8C54B0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271-4541-8B5F-F297D8C54B0D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271-4541-8B5F-F297D8C54B0D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Berechnung!$C$165:$F$165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Berechnung!$C$198:$F$198</c:f>
              <c:numCache>
                <c:formatCode>General</c:formatCode>
                <c:ptCount val="4"/>
                <c:pt idx="0">
                  <c:v>99</c:v>
                </c:pt>
                <c:pt idx="1">
                  <c:v>80</c:v>
                </c:pt>
                <c:pt idx="2">
                  <c:v>67</c:v>
                </c:pt>
                <c:pt idx="3">
                  <c:v>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271-4541-8B5F-F297D8C54B0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 xmlns:c16r2="http://schemas.microsoft.com/office/drawing/2015/06/chart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1"/>
          <c:order val="0"/>
          <c:tx>
            <c:strRef>
              <c:f>Berechnung!$A$201</c:f>
              <c:strCache>
                <c:ptCount val="1"/>
                <c:pt idx="0">
                  <c:v>Sie finden ihr Gehalt/Entlohnung für das, was sie tun angemessen.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061-4E71-A7C9-BAE9BE347891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061-4E71-A7C9-BAE9BE347891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061-4E71-A7C9-BAE9BE347891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061-4E71-A7C9-BAE9BE347891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Berechnung!$C$165:$F$165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Berechnung!$C$201:$F$201</c:f>
              <c:numCache>
                <c:formatCode>General</c:formatCode>
                <c:ptCount val="4"/>
                <c:pt idx="0">
                  <c:v>55</c:v>
                </c:pt>
                <c:pt idx="1">
                  <c:v>84</c:v>
                </c:pt>
                <c:pt idx="2">
                  <c:v>47</c:v>
                </c:pt>
                <c:pt idx="3">
                  <c:v>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061-4E71-A7C9-BAE9BE34789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 xmlns:c16r2="http://schemas.microsoft.com/office/drawing/2015/06/chart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1"/>
          <c:order val="0"/>
          <c:tx>
            <c:strRef>
              <c:f>Berechnung!$A$202</c:f>
              <c:strCache>
                <c:ptCount val="1"/>
                <c:pt idx="0">
                  <c:v>Ihr Gehalt reicht aus, um sich ihrem idealen Lebensunterhalt zu finanzieren.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42E-40FC-9182-27DE1BD6BA79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42E-40FC-9182-27DE1BD6BA79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42E-40FC-9182-27DE1BD6BA79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42E-40FC-9182-27DE1BD6BA79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Berechnung!$C$165:$F$165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Berechnung!$C$202:$F$202</c:f>
              <c:numCache>
                <c:formatCode>General</c:formatCode>
                <c:ptCount val="4"/>
                <c:pt idx="0">
                  <c:v>63</c:v>
                </c:pt>
                <c:pt idx="1">
                  <c:v>95</c:v>
                </c:pt>
                <c:pt idx="2">
                  <c:v>51</c:v>
                </c:pt>
                <c:pt idx="3">
                  <c:v>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42E-40FC-9182-27DE1BD6BA7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 xmlns:c16r2="http://schemas.microsoft.com/office/drawing/2015/06/chart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1"/>
          <c:order val="0"/>
          <c:tx>
            <c:strRef>
              <c:f>Berechnung!$A$203</c:f>
              <c:strCache>
                <c:ptCount val="1"/>
                <c:pt idx="0">
                  <c:v>Sie führen ein luxuriöses Leben mit mehreren Immobilien/Autos.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1BC-4923-B2DC-DFF37885F57A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1BC-4923-B2DC-DFF37885F57A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1BC-4923-B2DC-DFF37885F57A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1BC-4923-B2DC-DFF37885F57A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Berechnung!$C$165:$F$165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Berechnung!$C$203:$F$203</c:f>
              <c:numCache>
                <c:formatCode>General</c:formatCode>
                <c:ptCount val="4"/>
                <c:pt idx="0">
                  <c:v>24</c:v>
                </c:pt>
                <c:pt idx="1">
                  <c:v>30</c:v>
                </c:pt>
                <c:pt idx="2">
                  <c:v>72</c:v>
                </c:pt>
                <c:pt idx="3">
                  <c:v>131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1BC-4923-B2DC-DFF37885F57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 xmlns:c16r2="http://schemas.microsoft.com/office/drawing/2015/06/chart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1"/>
          <c:order val="0"/>
          <c:tx>
            <c:strRef>
              <c:f>Berechnung!$A$204</c:f>
              <c:strCache>
                <c:ptCount val="1"/>
                <c:pt idx="0">
                  <c:v>Ihre Wohnungsgröße und Miete stehen in einem angemessenen Verhältnis zueinander.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853-4618-8B5F-C12401C8D65F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853-4618-8B5F-C12401C8D65F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853-4618-8B5F-C12401C8D65F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853-4618-8B5F-C12401C8D65F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Berechnung!$C$165:$F$165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Berechnung!$C$204:$F$204</c:f>
              <c:numCache>
                <c:formatCode>General</c:formatCode>
                <c:ptCount val="4"/>
                <c:pt idx="0">
                  <c:v>77</c:v>
                </c:pt>
                <c:pt idx="1">
                  <c:v>98</c:v>
                </c:pt>
                <c:pt idx="2">
                  <c:v>49</c:v>
                </c:pt>
                <c:pt idx="3">
                  <c:v>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853-4618-8B5F-C12401C8D65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 xmlns:c16r2="http://schemas.microsoft.com/office/drawing/2015/06/chart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1"/>
          <c:order val="0"/>
          <c:tx>
            <c:strRef>
              <c:f>Berechnung!$A$207</c:f>
              <c:strCache>
                <c:ptCount val="1"/>
                <c:pt idx="0">
                  <c:v>Das Schulsystem ermöglicht eine gute Bildung.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B8F-4E47-A476-7653CD5D7A86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B8F-4E47-A476-7653CD5D7A86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B8F-4E47-A476-7653CD5D7A86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B8F-4E47-A476-7653CD5D7A86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Berechnung!$C$165:$F$165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Berechnung!$C$207:$F$207</c:f>
              <c:numCache>
                <c:formatCode>General</c:formatCode>
                <c:ptCount val="4"/>
                <c:pt idx="0">
                  <c:v>74</c:v>
                </c:pt>
                <c:pt idx="1">
                  <c:v>122</c:v>
                </c:pt>
                <c:pt idx="2">
                  <c:v>63</c:v>
                </c:pt>
                <c:pt idx="3">
                  <c:v>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5B8F-4E47-A476-7653CD5D7A8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 xmlns:c16r2="http://schemas.microsoft.com/office/drawing/2015/06/chart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1"/>
          <c:order val="0"/>
          <c:tx>
            <c:strRef>
              <c:f>Berechnung!$A$208</c:f>
              <c:strCache>
                <c:ptCount val="1"/>
                <c:pt idx="0">
                  <c:v>Sie gelangen durch Medien an nützliches Wissen für ihre Bildung.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008-4804-820A-87F8FCF814E0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008-4804-820A-87F8FCF814E0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008-4804-820A-87F8FCF814E0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008-4804-820A-87F8FCF814E0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Berechnung!$C$165:$F$165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Berechnung!$C$208:$F$208</c:f>
              <c:numCache>
                <c:formatCode>General</c:formatCode>
                <c:ptCount val="4"/>
                <c:pt idx="0">
                  <c:v>102</c:v>
                </c:pt>
                <c:pt idx="1">
                  <c:v>128</c:v>
                </c:pt>
                <c:pt idx="2">
                  <c:v>30</c:v>
                </c:pt>
                <c:pt idx="3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008-4804-820A-87F8FCF814E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 xmlns:c16r2="http://schemas.microsoft.com/office/drawing/2015/06/chart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Berechnung!$A$168</c:f>
              <c:strCache>
                <c:ptCount val="1"/>
                <c:pt idx="0">
                  <c:v>Sie sprechen weitere Sprachen außer Deutsch und Englisch.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4AB-4A98-AF8A-8364AD568CC6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4AB-4A98-AF8A-8364AD568CC6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(Berechnung!$C$165,Berechnung!$F$165)</c:f>
              <c:strCache>
                <c:ptCount val="2"/>
                <c:pt idx="0">
                  <c:v>trifft voll zu</c:v>
                </c:pt>
                <c:pt idx="1">
                  <c:v>trifft gar nicht zu</c:v>
                </c:pt>
              </c:strCache>
            </c:strRef>
          </c:cat>
          <c:val>
            <c:numRef>
              <c:f>(Berechnung!$C$168,Berechnung!$F$168)</c:f>
              <c:numCache>
                <c:formatCode>General</c:formatCode>
                <c:ptCount val="2"/>
                <c:pt idx="0">
                  <c:v>193</c:v>
                </c:pt>
                <c:pt idx="1">
                  <c:v>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8154-441B-A162-47724344F0EB}"/>
            </c:ext>
          </c:extLst>
        </c:ser>
        <c:ser>
          <c:idx val="1"/>
          <c:order val="1"/>
          <c:tx>
            <c:strRef>
              <c:f>Berechnung!$A$168</c:f>
              <c:strCache>
                <c:ptCount val="1"/>
                <c:pt idx="0">
                  <c:v>Sie sprechen weitere Sprachen außer Deutsch und Englisch.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154-441B-A162-47724344F0EB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154-441B-A162-47724344F0E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(Berechnung!$C$165,Berechnung!$F$165)</c:f>
              <c:strCache>
                <c:ptCount val="2"/>
                <c:pt idx="0">
                  <c:v>trifft voll zu</c:v>
                </c:pt>
                <c:pt idx="1">
                  <c:v>trifft gar nicht zu</c:v>
                </c:pt>
              </c:strCache>
            </c:strRef>
          </c:cat>
          <c:val>
            <c:numRef>
              <c:f>(Berechnung!$C$168,Berechnung!$F$168)</c:f>
              <c:numCache>
                <c:formatCode>General</c:formatCode>
                <c:ptCount val="2"/>
                <c:pt idx="0">
                  <c:v>193</c:v>
                </c:pt>
                <c:pt idx="1">
                  <c:v>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154-441B-A162-47724344F0E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 xmlns:c16r2="http://schemas.microsoft.com/office/drawing/2015/06/chart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1"/>
          <c:order val="0"/>
          <c:tx>
            <c:strRef>
              <c:f>Berechnung!$A$209</c:f>
              <c:strCache>
                <c:ptCount val="1"/>
                <c:pt idx="0">
                  <c:v>Ihre schulischen Leistungen werden/wurden von ihrem sozialen Umfeld unterstützt.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7F7-463A-A64F-9646DEA7BE4F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7F7-463A-A64F-9646DEA7BE4F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7F7-463A-A64F-9646DEA7BE4F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7F7-463A-A64F-9646DEA7BE4F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Berechnung!$C$165:$F$165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Berechnung!$C$209:$F$209</c:f>
              <c:numCache>
                <c:formatCode>General</c:formatCode>
                <c:ptCount val="4"/>
                <c:pt idx="0">
                  <c:v>82</c:v>
                </c:pt>
                <c:pt idx="1">
                  <c:v>105</c:v>
                </c:pt>
                <c:pt idx="2">
                  <c:v>48</c:v>
                </c:pt>
                <c:pt idx="3">
                  <c:v>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B7F7-463A-A64F-9646DEA7BE4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 xmlns:c16r2="http://schemas.microsoft.com/office/drawing/2015/06/chart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1"/>
          <c:order val="0"/>
          <c:tx>
            <c:strRef>
              <c:f>Berechnung!$A$210</c:f>
              <c:strCache>
                <c:ptCount val="1"/>
                <c:pt idx="0">
                  <c:v>Sie halten ein Abitur/Studium für eine erfolgreiche Zukunft sinnvoll.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31F-46EB-9A3B-4F349F53299F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31F-46EB-9A3B-4F349F53299F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31F-46EB-9A3B-4F349F53299F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31F-46EB-9A3B-4F349F53299F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Berechnung!$C$165:$F$165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Berechnung!$C$210:$F$210</c:f>
              <c:numCache>
                <c:formatCode>General</c:formatCode>
                <c:ptCount val="4"/>
                <c:pt idx="0">
                  <c:v>119</c:v>
                </c:pt>
                <c:pt idx="1">
                  <c:v>102</c:v>
                </c:pt>
                <c:pt idx="2">
                  <c:v>37</c:v>
                </c:pt>
                <c:pt idx="3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B31F-46EB-9A3B-4F349F53299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 xmlns:c16r2="http://schemas.microsoft.com/office/drawing/2015/06/chart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Berechnung!$A$166</c:f>
              <c:strCache>
                <c:ptCount val="1"/>
                <c:pt idx="0">
                  <c:v>Sie wurden in Deutschland geboren.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2FBC-4CB2-94C8-42175A2FB779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2FBC-4CB2-94C8-42175A2FB779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(Berechnung!$C$165,Berechnung!$F$165)</c:f>
              <c:strCache>
                <c:ptCount val="2"/>
                <c:pt idx="0">
                  <c:v>trifft voll zu</c:v>
                </c:pt>
                <c:pt idx="1">
                  <c:v>trifft gar nicht zu</c:v>
                </c:pt>
              </c:strCache>
            </c:strRef>
          </c:cat>
          <c:val>
            <c:numRef>
              <c:f>(Berechnung!$C$166,Berechnung!$F$166)</c:f>
              <c:numCache>
                <c:formatCode>General</c:formatCode>
                <c:ptCount val="2"/>
                <c:pt idx="0">
                  <c:v>219</c:v>
                </c:pt>
                <c:pt idx="1">
                  <c:v>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FBC-4CB2-94C8-42175A2FB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3552384"/>
        <c:axId val="173553920"/>
      </c:barChart>
      <c:catAx>
        <c:axId val="1735523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3553920"/>
        <c:crosses val="autoZero"/>
        <c:auto val="1"/>
        <c:lblAlgn val="ctr"/>
        <c:lblOffset val="100"/>
        <c:noMultiLvlLbl val="0"/>
      </c:catAx>
      <c:valAx>
        <c:axId val="17355392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3552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 xmlns:c16r2="http://schemas.microsoft.com/office/drawing/2015/06/chart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Berechnung!$A$167</c:f>
              <c:strCache>
                <c:ptCount val="1"/>
                <c:pt idx="0">
                  <c:v>Sie haben einen Migrationshintergrund.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87B-47B2-8D3F-35CA14AC8D09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A87B-47B2-8D3F-35CA14AC8D0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(Berechnung!$C$165,Berechnung!$F$165)</c:f>
              <c:strCache>
                <c:ptCount val="2"/>
                <c:pt idx="0">
                  <c:v>trifft voll zu</c:v>
                </c:pt>
                <c:pt idx="1">
                  <c:v>trifft gar nicht zu</c:v>
                </c:pt>
              </c:strCache>
            </c:strRef>
          </c:cat>
          <c:val>
            <c:numRef>
              <c:f>(Berechnung!$C$167,Berechnung!$F$167)</c:f>
              <c:numCache>
                <c:formatCode>General</c:formatCode>
                <c:ptCount val="2"/>
                <c:pt idx="0">
                  <c:v>85</c:v>
                </c:pt>
                <c:pt idx="1">
                  <c:v>195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87B-47B2-8D3F-35CA14AC8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3741568"/>
        <c:axId val="173740032"/>
      </c:barChart>
      <c:valAx>
        <c:axId val="17374003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3741568"/>
        <c:crosses val="autoZero"/>
        <c:crossBetween val="between"/>
      </c:valAx>
      <c:catAx>
        <c:axId val="173741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37400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 xmlns:c16r2="http://schemas.microsoft.com/office/drawing/2015/06/chart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Berechnung!$A$168</c:f>
              <c:strCache>
                <c:ptCount val="1"/>
                <c:pt idx="0">
                  <c:v>Sie sprechen weitere Sprachen außer Deutsch und Englisch.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9CE5-4191-9707-C9AED513C1A2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9CE5-4191-9707-C9AED513C1A2}"/>
              </c:ext>
            </c:extLst>
          </c:dPt>
          <c:dLbls>
            <c:dLbl>
              <c:idx val="0"/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(Berechnung!$C$165,Berechnung!$F$165)</c:f>
              <c:strCache>
                <c:ptCount val="2"/>
                <c:pt idx="0">
                  <c:v>trifft voll zu</c:v>
                </c:pt>
                <c:pt idx="1">
                  <c:v>trifft gar nicht zu</c:v>
                </c:pt>
              </c:strCache>
            </c:strRef>
          </c:cat>
          <c:val>
            <c:numRef>
              <c:f>(Berechnung!$C$168,Berechnung!$F$168)</c:f>
              <c:numCache>
                <c:formatCode>General</c:formatCode>
                <c:ptCount val="2"/>
                <c:pt idx="0">
                  <c:v>193</c:v>
                </c:pt>
                <c:pt idx="1">
                  <c:v>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CE5-4191-9707-C9AED513C1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3782144"/>
        <c:axId val="173776256"/>
      </c:barChart>
      <c:valAx>
        <c:axId val="17377625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3782144"/>
        <c:crosses val="autoZero"/>
        <c:crossBetween val="between"/>
      </c:valAx>
      <c:catAx>
        <c:axId val="1737821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37762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 xmlns:c16r2="http://schemas.microsoft.com/office/drawing/2015/06/chart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Berechnung!$A$169</c:f>
              <c:strCache>
                <c:ptCount val="1"/>
                <c:pt idx="0">
                  <c:v>Sie fühlen sich wohl in Deutschland.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DBD2-4292-A588-D1BD5AF3C5E1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DBD2-4292-A588-D1BD5AF3C5E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(Berechnung!$C$165,Berechnung!$F$165)</c:f>
              <c:strCache>
                <c:ptCount val="2"/>
                <c:pt idx="0">
                  <c:v>trifft voll zu</c:v>
                </c:pt>
                <c:pt idx="1">
                  <c:v>trifft gar nicht zu</c:v>
                </c:pt>
              </c:strCache>
            </c:strRef>
          </c:cat>
          <c:val>
            <c:numRef>
              <c:f>(Berechnung!$C$169,Berechnung!$F$169)</c:f>
              <c:numCache>
                <c:formatCode>General</c:formatCode>
                <c:ptCount val="2"/>
                <c:pt idx="0">
                  <c:v>214</c:v>
                </c:pt>
                <c:pt idx="1">
                  <c:v>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BD2-4292-A588-D1BD5AF3C5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4092672"/>
        <c:axId val="174074496"/>
      </c:barChart>
      <c:valAx>
        <c:axId val="17407449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4092672"/>
        <c:crosses val="autoZero"/>
        <c:crossBetween val="between"/>
      </c:valAx>
      <c:catAx>
        <c:axId val="1740926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40744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showDLblsOverMax val="0"/>
    <c:extLst xmlns:c16r2="http://schemas.microsoft.com/office/drawing/2015/06/chart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Sie sind in der Schule häufig mit Kriminalität konfrontiert worden.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Berechnung!$A$172</c:f>
              <c:strCache>
                <c:ptCount val="1"/>
                <c:pt idx="0">
                  <c:v>Sie sind in der Schule häufig mit Kriminalität konfrontiert worden.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7-C2E9-486C-A0A4-986346FC2F07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9-C2E9-486C-A0A4-986346FC2F07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B-C2E9-486C-A0A4-986346FC2F07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D-C2E9-486C-A0A4-986346FC2F07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Berechnung!$C$165:$F$165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Berechnung!$C$172:$F$172</c:f>
              <c:numCache>
                <c:formatCode>General</c:formatCode>
                <c:ptCount val="4"/>
                <c:pt idx="0">
                  <c:v>25</c:v>
                </c:pt>
                <c:pt idx="1">
                  <c:v>46</c:v>
                </c:pt>
                <c:pt idx="2">
                  <c:v>84</c:v>
                </c:pt>
                <c:pt idx="3">
                  <c:v>120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E-C2E9-486C-A0A4-986346FC2F07}"/>
            </c:ext>
          </c:extLst>
        </c:ser>
        <c:ser>
          <c:idx val="1"/>
          <c:order val="1"/>
          <c:tx>
            <c:strRef>
              <c:f>Berechnung!$A$172</c:f>
              <c:strCache>
                <c:ptCount val="1"/>
                <c:pt idx="0">
                  <c:v>Sie sind in der Schule häufig mit Kriminalität konfrontiert worden.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0-C2E9-486C-A0A4-986346FC2F0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1-C2E9-486C-A0A4-986346FC2F0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2-C2E9-486C-A0A4-986346FC2F0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3-C2E9-486C-A0A4-986346FC2F07}"/>
              </c:ext>
            </c:extLst>
          </c:dPt>
          <c:cat>
            <c:strRef>
              <c:f>Berechnung!$C$165:$F$165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Berechnung!$C$172:$F$172</c:f>
              <c:numCache>
                <c:formatCode>General</c:formatCode>
                <c:ptCount val="4"/>
                <c:pt idx="0">
                  <c:v>25</c:v>
                </c:pt>
                <c:pt idx="1">
                  <c:v>46</c:v>
                </c:pt>
                <c:pt idx="2">
                  <c:v>84</c:v>
                </c:pt>
                <c:pt idx="3">
                  <c:v>120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F-C2E9-486C-A0A4-986346FC2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74150400"/>
        <c:axId val="174140416"/>
      </c:barChart>
      <c:valAx>
        <c:axId val="17414041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4150400"/>
        <c:crosses val="autoZero"/>
        <c:crossBetween val="between"/>
      </c:valAx>
      <c:catAx>
        <c:axId val="1741504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4140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Sie sind häufig Opfer einer Straftat.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Berechnung!$A$173</c:f>
              <c:strCache>
                <c:ptCount val="1"/>
                <c:pt idx="0">
                  <c:v>Sie sind häufig Opfer einer Straftat.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C-D9D1-4C4C-8855-811F2564ABA6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E-D9D1-4C4C-8855-811F2564ABA6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40-D9D1-4C4C-8855-811F2564ABA6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42-D9D1-4C4C-8855-811F2564ABA6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Berechnung!$C$165:$F$165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Berechnung!$C$173:$F$173</c:f>
              <c:numCache>
                <c:formatCode>General</c:formatCode>
                <c:ptCount val="4"/>
                <c:pt idx="0">
                  <c:v>12</c:v>
                </c:pt>
                <c:pt idx="1">
                  <c:v>16</c:v>
                </c:pt>
                <c:pt idx="2">
                  <c:v>68</c:v>
                </c:pt>
                <c:pt idx="3">
                  <c:v>184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43-D9D1-4C4C-8855-811F2564ABA6}"/>
            </c:ext>
          </c:extLst>
        </c:ser>
        <c:ser>
          <c:idx val="1"/>
          <c:order val="1"/>
          <c:tx>
            <c:strRef>
              <c:f>Berechnung!$A$173</c:f>
              <c:strCache>
                <c:ptCount val="1"/>
                <c:pt idx="0">
                  <c:v>Sie sind häufig Opfer einer Straftat.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45-D9D1-4C4C-8855-811F2564ABA6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46-D9D1-4C4C-8855-811F2564ABA6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47-D9D1-4C4C-8855-811F2564ABA6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48-D9D1-4C4C-8855-811F2564ABA6}"/>
              </c:ext>
            </c:extLst>
          </c:dPt>
          <c:cat>
            <c:strRef>
              <c:f>Berechnung!$C$165:$F$165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Berechnung!$C$173:$F$173</c:f>
              <c:numCache>
                <c:formatCode>General</c:formatCode>
                <c:ptCount val="4"/>
                <c:pt idx="0">
                  <c:v>12</c:v>
                </c:pt>
                <c:pt idx="1">
                  <c:v>16</c:v>
                </c:pt>
                <c:pt idx="2">
                  <c:v>68</c:v>
                </c:pt>
                <c:pt idx="3">
                  <c:v>184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44-D9D1-4C4C-8855-811F2564A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74189952"/>
        <c:axId val="174188416"/>
      </c:barChart>
      <c:valAx>
        <c:axId val="17418841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4189952"/>
        <c:crosses val="autoZero"/>
        <c:crossBetween val="between"/>
      </c:valAx>
      <c:catAx>
        <c:axId val="174189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4188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Berechnung!$A$174</c:f>
              <c:strCache>
                <c:ptCount val="1"/>
                <c:pt idx="0">
                  <c:v>Sie fühlen sich hier sehr sicher.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C1F-4486-AF85-3F6148FC1B1D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C1F-4486-AF85-3F6148FC1B1D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C1F-4486-AF85-3F6148FC1B1D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C1F-4486-AF85-3F6148FC1B1D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Berechnung!$C$165:$F$165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Berechnung!$C$174:$F$174</c:f>
              <c:numCache>
                <c:formatCode>General</c:formatCode>
                <c:ptCount val="4"/>
                <c:pt idx="0">
                  <c:v>105</c:v>
                </c:pt>
                <c:pt idx="1">
                  <c:v>120</c:v>
                </c:pt>
                <c:pt idx="2">
                  <c:v>32</c:v>
                </c:pt>
                <c:pt idx="3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C1F-4486-AF85-3F6148FC1B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73853696"/>
        <c:axId val="173852160"/>
      </c:barChart>
      <c:valAx>
        <c:axId val="17385216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3853696"/>
        <c:crosses val="autoZero"/>
        <c:crossBetween val="between"/>
      </c:valAx>
      <c:catAx>
        <c:axId val="173853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38521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Es ist gerecht, dass man nur mit einem sehr guten Abi Medizin oder Jura studieren kann.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Berechnung!$A$177</c:f>
              <c:strCache>
                <c:ptCount val="1"/>
                <c:pt idx="0">
                  <c:v>Es ist gerecht, dass man nur mit einem sehr guten Abi Medizin oder Jura studieren kann.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4B-02E1-4AAE-B2A1-0505B71648F2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4D-02E1-4AAE-B2A1-0505B71648F2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4F-02E1-4AAE-B2A1-0505B71648F2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51-02E1-4AAE-B2A1-0505B71648F2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Berechnung!$C$165:$F$165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Berechnung!$C$177:$F$177</c:f>
              <c:numCache>
                <c:formatCode>General</c:formatCode>
                <c:ptCount val="4"/>
                <c:pt idx="0">
                  <c:v>75</c:v>
                </c:pt>
                <c:pt idx="1">
                  <c:v>85</c:v>
                </c:pt>
                <c:pt idx="2">
                  <c:v>66</c:v>
                </c:pt>
                <c:pt idx="3">
                  <c:v>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52-02E1-4AAE-B2A1-0505B71648F2}"/>
            </c:ext>
          </c:extLst>
        </c:ser>
        <c:ser>
          <c:idx val="1"/>
          <c:order val="1"/>
          <c:tx>
            <c:strRef>
              <c:f>Berechnung!$A$177</c:f>
              <c:strCache>
                <c:ptCount val="1"/>
                <c:pt idx="0">
                  <c:v>Es ist gerecht, dass man nur mit einem sehr guten Abi Medizin oder Jura studieren kann.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4-02E1-4AAE-B2A1-0505B71648F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5-02E1-4AAE-B2A1-0505B71648F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6-02E1-4AAE-B2A1-0505B71648F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7-02E1-4AAE-B2A1-0505B71648F2}"/>
              </c:ext>
            </c:extLst>
          </c:dPt>
          <c:cat>
            <c:strRef>
              <c:f>Berechnung!$C$165:$F$165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Berechnung!$C$177:$F$177</c:f>
              <c:numCache>
                <c:formatCode>General</c:formatCode>
                <c:ptCount val="4"/>
                <c:pt idx="0">
                  <c:v>75</c:v>
                </c:pt>
                <c:pt idx="1">
                  <c:v>85</c:v>
                </c:pt>
                <c:pt idx="2">
                  <c:v>66</c:v>
                </c:pt>
                <c:pt idx="3">
                  <c:v>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53-02E1-4AAE-B2A1-0505B7164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73902848"/>
        <c:axId val="173901312"/>
      </c:barChart>
      <c:valAx>
        <c:axId val="17390131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3902848"/>
        <c:crosses val="autoZero"/>
        <c:crossBetween val="between"/>
      </c:valAx>
      <c:catAx>
        <c:axId val="1739028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39013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1"/>
          <c:order val="0"/>
          <c:tx>
            <c:strRef>
              <c:f>Berechnung!$A$169</c:f>
              <c:strCache>
                <c:ptCount val="1"/>
                <c:pt idx="0">
                  <c:v>Sie fühlen sich wohl in Deutschland.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1EC-4DC8-8194-E713E705CE06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1EC-4DC8-8194-E713E705CE0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(Berechnung!$C$165,Berechnung!$F$165)</c:f>
              <c:strCache>
                <c:ptCount val="2"/>
                <c:pt idx="0">
                  <c:v>trifft voll zu</c:v>
                </c:pt>
                <c:pt idx="1">
                  <c:v>trifft gar nicht zu</c:v>
                </c:pt>
              </c:strCache>
            </c:strRef>
          </c:cat>
          <c:val>
            <c:numRef>
              <c:f>(Berechnung!$C$169,Berechnung!$F$169)</c:f>
              <c:numCache>
                <c:formatCode>General</c:formatCode>
                <c:ptCount val="2"/>
                <c:pt idx="0">
                  <c:v>214</c:v>
                </c:pt>
                <c:pt idx="1">
                  <c:v>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1EC-4DC8-8194-E713E705CE0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 xmlns:c16r2="http://schemas.microsoft.com/office/drawing/2015/06/chart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Sie werden viel von ihrem Lebensgefährten in ihren Zielen unterstützt.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Berechnung!$A$178</c:f>
              <c:strCache>
                <c:ptCount val="1"/>
                <c:pt idx="0">
                  <c:v>Sie werden viel von ihrem Lebensgefährten in ihren Zielen unterstützt.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A-AFE0-435C-B456-C3500B18D016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C-AFE0-435C-B456-C3500B18D016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E-AFE0-435C-B456-C3500B18D016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0-AFE0-435C-B456-C3500B18D016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Berechnung!$C$165:$F$165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Berechnung!$C$178:$F$178</c:f>
              <c:numCache>
                <c:formatCode>General</c:formatCode>
                <c:ptCount val="4"/>
                <c:pt idx="0">
                  <c:v>104</c:v>
                </c:pt>
                <c:pt idx="1">
                  <c:v>88</c:v>
                </c:pt>
                <c:pt idx="2">
                  <c:v>36</c:v>
                </c:pt>
                <c:pt idx="3">
                  <c:v>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1-AFE0-435C-B456-C3500B18D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74475904"/>
        <c:axId val="174474368"/>
      </c:barChart>
      <c:valAx>
        <c:axId val="17447436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4475904"/>
        <c:crosses val="autoZero"/>
        <c:crossBetween val="between"/>
      </c:valAx>
      <c:catAx>
        <c:axId val="1744759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4474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Sie wünschen sich einen besseren Lebensstandard, als Sie momentan haben.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Berechnung!$A$179</c:f>
              <c:strCache>
                <c:ptCount val="1"/>
                <c:pt idx="0">
                  <c:v>Sie wünschen sich einen besseren Lebensstandard, als Sie momentan haben.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DA1F-4166-8C4D-0550E5505E78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DA1F-4166-8C4D-0550E5505E78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DA1F-4166-8C4D-0550E5505E78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DA1F-4166-8C4D-0550E5505E78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Berechnung!$C$165:$F$165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Berechnung!$C$179:$F$179</c:f>
              <c:numCache>
                <c:formatCode>General</c:formatCode>
                <c:ptCount val="4"/>
                <c:pt idx="0">
                  <c:v>52</c:v>
                </c:pt>
                <c:pt idx="1">
                  <c:v>81</c:v>
                </c:pt>
                <c:pt idx="2">
                  <c:v>87</c:v>
                </c:pt>
                <c:pt idx="3">
                  <c:v>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DA1F-4166-8C4D-0550E5505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74196992"/>
        <c:axId val="174195456"/>
      </c:barChart>
      <c:valAx>
        <c:axId val="17419545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4196992"/>
        <c:crosses val="autoZero"/>
        <c:crossBetween val="between"/>
      </c:valAx>
      <c:catAx>
        <c:axId val="1741969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41954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Die Herkunft hat Auswirkungen auf ihre Chancen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Berechnung!$A$180</c:f>
              <c:strCache>
                <c:ptCount val="1"/>
                <c:pt idx="0">
                  <c:v>Die Herkunft hat Auswirkungen auf ihre Chancen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420C-4A5B-AEB8-CEB1ADE6FB68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420C-4A5B-AEB8-CEB1ADE6FB68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420C-4A5B-AEB8-CEB1ADE6FB68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420C-4A5B-AEB8-CEB1ADE6FB68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Berechnung!$C$165:$F$165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Berechnung!$C$180:$F$180</c:f>
              <c:numCache>
                <c:formatCode>General</c:formatCode>
                <c:ptCount val="4"/>
                <c:pt idx="0">
                  <c:v>58</c:v>
                </c:pt>
                <c:pt idx="1">
                  <c:v>89</c:v>
                </c:pt>
                <c:pt idx="2">
                  <c:v>55</c:v>
                </c:pt>
                <c:pt idx="3">
                  <c:v>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420C-4A5B-AEB8-CEB1ADE6F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74237568"/>
        <c:axId val="174236032"/>
      </c:barChart>
      <c:valAx>
        <c:axId val="17423603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4237568"/>
        <c:crosses val="autoZero"/>
        <c:crossBetween val="between"/>
      </c:valAx>
      <c:catAx>
        <c:axId val="174237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42360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Das Parteispektrum im Bundestag entspricht ihren Vorstellungen.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Berechnung!$A$183</c:f>
              <c:strCache>
                <c:ptCount val="1"/>
                <c:pt idx="0">
                  <c:v>Das Parteispektrum im Bundestag entspricht ihren Vorstellungen.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4-AB7B-46CF-9D23-6AEE366F5FE4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6-AB7B-46CF-9D23-6AEE366F5FE4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8-AB7B-46CF-9D23-6AEE366F5FE4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A-AB7B-46CF-9D23-6AEE366F5FE4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Berechnung!$C$165:$F$165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Berechnung!$C$183:$F$183</c:f>
              <c:numCache>
                <c:formatCode>General</c:formatCode>
                <c:ptCount val="4"/>
                <c:pt idx="0">
                  <c:v>25</c:v>
                </c:pt>
                <c:pt idx="1">
                  <c:v>87</c:v>
                </c:pt>
                <c:pt idx="2">
                  <c:v>92</c:v>
                </c:pt>
                <c:pt idx="3">
                  <c:v>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B-AB7B-46CF-9D23-6AEE366F5FE4}"/>
            </c:ext>
          </c:extLst>
        </c:ser>
        <c:ser>
          <c:idx val="1"/>
          <c:order val="1"/>
          <c:tx>
            <c:strRef>
              <c:f>Berechnung!$A$183</c:f>
              <c:strCache>
                <c:ptCount val="1"/>
                <c:pt idx="0">
                  <c:v>Das Parteispektrum im Bundestag entspricht ihren Vorstellungen.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D-AB7B-46CF-9D23-6AEE366F5FE4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E-AB7B-46CF-9D23-6AEE366F5FE4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F-AB7B-46CF-9D23-6AEE366F5FE4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0-AB7B-46CF-9D23-6AEE366F5FE4}"/>
              </c:ext>
            </c:extLst>
          </c:dPt>
          <c:cat>
            <c:strRef>
              <c:f>Berechnung!$C$165:$F$165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Berechnung!$C$183:$F$183</c:f>
              <c:numCache>
                <c:formatCode>General</c:formatCode>
                <c:ptCount val="4"/>
                <c:pt idx="0">
                  <c:v>25</c:v>
                </c:pt>
                <c:pt idx="1">
                  <c:v>87</c:v>
                </c:pt>
                <c:pt idx="2">
                  <c:v>92</c:v>
                </c:pt>
                <c:pt idx="3">
                  <c:v>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C-AB7B-46CF-9D23-6AEE366F5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74297472"/>
        <c:axId val="174295680"/>
      </c:barChart>
      <c:valAx>
        <c:axId val="17429568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4297472"/>
        <c:crosses val="autoZero"/>
        <c:crossBetween val="between"/>
      </c:valAx>
      <c:catAx>
        <c:axId val="174297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42956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Die Flüchtlingspolitik ist sinnvoll für die deutsche Wirtschaft.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Berechnung!$A$184</c:f>
              <c:strCache>
                <c:ptCount val="1"/>
                <c:pt idx="0">
                  <c:v>Die Flüchtlingspolitik ist sinnvoll für die deutsche Wirtschaft.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14F7-414A-AA9C-FE7556B748EA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14F7-414A-AA9C-FE7556B748EA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14F7-414A-AA9C-FE7556B748EA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14F7-414A-AA9C-FE7556B748EA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Berechnung!$C$165:$F$165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Berechnung!$C$184:$F$184</c:f>
              <c:numCache>
                <c:formatCode>General</c:formatCode>
                <c:ptCount val="4"/>
                <c:pt idx="0">
                  <c:v>55</c:v>
                </c:pt>
                <c:pt idx="1">
                  <c:v>102</c:v>
                </c:pt>
                <c:pt idx="2">
                  <c:v>71</c:v>
                </c:pt>
                <c:pt idx="3">
                  <c:v>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14F7-414A-AA9C-FE7556B74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74403584"/>
        <c:axId val="174397696"/>
      </c:barChart>
      <c:valAx>
        <c:axId val="17439769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4403584"/>
        <c:crosses val="autoZero"/>
        <c:crossBetween val="between"/>
      </c:valAx>
      <c:catAx>
        <c:axId val="1744035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43976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Sie profitieren von staatlichen Sozialleistungen.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Berechnung!$A$185</c:f>
              <c:strCache>
                <c:ptCount val="1"/>
                <c:pt idx="0">
                  <c:v>Sie profitieren von staatlichen Sozialleistungen.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01A2-4C82-B31E-2EAB716A9F77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01A2-4C82-B31E-2EAB716A9F77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01A2-4C82-B31E-2EAB716A9F77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01A2-4C82-B31E-2EAB716A9F77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Berechnung!$C$165:$F$165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Berechnung!$C$185:$F$185</c:f>
              <c:numCache>
                <c:formatCode>General</c:formatCode>
                <c:ptCount val="4"/>
                <c:pt idx="0">
                  <c:v>55</c:v>
                </c:pt>
                <c:pt idx="1">
                  <c:v>56</c:v>
                </c:pt>
                <c:pt idx="2">
                  <c:v>65</c:v>
                </c:pt>
                <c:pt idx="3">
                  <c:v>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01A2-4C82-B31E-2EAB716A9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74443904"/>
        <c:axId val="174442368"/>
      </c:barChart>
      <c:valAx>
        <c:axId val="17444236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4443904"/>
        <c:crosses val="autoZero"/>
        <c:crossBetween val="between"/>
      </c:valAx>
      <c:catAx>
        <c:axId val="1744439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4442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Die fridays for future sind eine sinnvolle Veranstaltung um gegen den Klimawandel vorzugehen.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Berechnung!$A$186</c:f>
              <c:strCache>
                <c:ptCount val="1"/>
                <c:pt idx="0">
                  <c:v>Die fridays for future sind eine sinnvolle Veranstaltung um gegen den Klimawandel vorzugehen.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9E5F-4D97-A1C1-77553C7D3FD9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9E5F-4D97-A1C1-77553C7D3FD9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9E5F-4D97-A1C1-77553C7D3FD9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9E5F-4D97-A1C1-77553C7D3FD9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Berechnung!$C$165:$F$165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Berechnung!$C$186:$F$186</c:f>
              <c:numCache>
                <c:formatCode>General</c:formatCode>
                <c:ptCount val="4"/>
                <c:pt idx="0">
                  <c:v>113</c:v>
                </c:pt>
                <c:pt idx="1">
                  <c:v>88</c:v>
                </c:pt>
                <c:pt idx="2">
                  <c:v>34</c:v>
                </c:pt>
                <c:pt idx="3">
                  <c:v>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9E5F-4D97-A1C1-77553C7D3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74554112"/>
        <c:axId val="174552576"/>
      </c:barChart>
      <c:valAx>
        <c:axId val="17455257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4554112"/>
        <c:crosses val="autoZero"/>
        <c:crossBetween val="between"/>
      </c:valAx>
      <c:catAx>
        <c:axId val="1745541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45525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Sie sind in der Lage Sich aktiv dafür einzusetzen die politische Lage zu verbessern.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Berechnung!$A$187</c:f>
              <c:strCache>
                <c:ptCount val="1"/>
                <c:pt idx="0">
                  <c:v>Sie sind in der Lage Sich aktiv dafür einzusetzen die politische Lage zu verbessern.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A6C1-4628-8C12-01559317169E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A6C1-4628-8C12-01559317169E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A6C1-4628-8C12-01559317169E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A6C1-4628-8C12-01559317169E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Berechnung!$C$165:$F$165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Berechnung!$C$187:$F$187</c:f>
              <c:numCache>
                <c:formatCode>General</c:formatCode>
                <c:ptCount val="4"/>
                <c:pt idx="0">
                  <c:v>91</c:v>
                </c:pt>
                <c:pt idx="1">
                  <c:v>77</c:v>
                </c:pt>
                <c:pt idx="2">
                  <c:v>71</c:v>
                </c:pt>
                <c:pt idx="3">
                  <c:v>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A6C1-4628-8C12-015593171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74594304"/>
        <c:axId val="174592768"/>
      </c:barChart>
      <c:valAx>
        <c:axId val="17459276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4594304"/>
        <c:crosses val="autoZero"/>
        <c:crossBetween val="between"/>
      </c:valAx>
      <c:catAx>
        <c:axId val="1745943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45927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Bei ihnen wird jeden Tag frisch gekocht.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Berechnung!$A$190</c:f>
              <c:strCache>
                <c:ptCount val="1"/>
                <c:pt idx="0">
                  <c:v>Bei ihnen wird jeden Tag frisch gekocht.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D725-4AB5-80E3-265324761AB8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D725-4AB5-80E3-265324761AB8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D725-4AB5-80E3-265324761AB8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D725-4AB5-80E3-265324761AB8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Berechnung!$C$165:$F$165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Berechnung!$C$190:$F$190</c:f>
              <c:numCache>
                <c:formatCode>General</c:formatCode>
                <c:ptCount val="4"/>
                <c:pt idx="0">
                  <c:v>122</c:v>
                </c:pt>
                <c:pt idx="1">
                  <c:v>87</c:v>
                </c:pt>
                <c:pt idx="2">
                  <c:v>46</c:v>
                </c:pt>
                <c:pt idx="3">
                  <c:v>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D725-4AB5-80E3-265324761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74655360"/>
        <c:axId val="174653824"/>
      </c:barChart>
      <c:valAx>
        <c:axId val="17465382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4655360"/>
        <c:crosses val="autoZero"/>
        <c:crossBetween val="between"/>
      </c:valAx>
      <c:catAx>
        <c:axId val="174655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46538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Zuhause sprechen sie eine andere Sprache als Deutsch.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Berechnung!$A$191</c:f>
              <c:strCache>
                <c:ptCount val="1"/>
                <c:pt idx="0">
                  <c:v>Zuhause sprechen sie eine andere Sprache als Deutsch.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B77B-460F-AB7F-BF9801B2AD02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B77B-460F-AB7F-BF9801B2AD02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B77B-460F-AB7F-BF9801B2AD02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B77B-460F-AB7F-BF9801B2AD02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Berechnung!$C$165:$F$165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Berechnung!$C$191:$F$191</c:f>
              <c:numCache>
                <c:formatCode>General</c:formatCode>
                <c:ptCount val="4"/>
                <c:pt idx="0">
                  <c:v>74</c:v>
                </c:pt>
                <c:pt idx="1">
                  <c:v>42</c:v>
                </c:pt>
                <c:pt idx="2">
                  <c:v>41</c:v>
                </c:pt>
                <c:pt idx="3">
                  <c:v>112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B77B-460F-AB7F-BF9801B2AD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74691840"/>
        <c:axId val="174690304"/>
      </c:barChart>
      <c:valAx>
        <c:axId val="17469030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4691840"/>
        <c:crosses val="autoZero"/>
        <c:crossBetween val="between"/>
      </c:valAx>
      <c:catAx>
        <c:axId val="1746918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46903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Berechnung!$A$172</c:f>
              <c:strCache>
                <c:ptCount val="1"/>
                <c:pt idx="0">
                  <c:v>Sie sind in der Schule häufig mit Kriminalität konfrontiert worden.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710-4022-BD7A-1D148242A334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710-4022-BD7A-1D148242A334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710-4022-BD7A-1D148242A334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710-4022-BD7A-1D148242A334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Berechnung!$C$165:$F$165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Berechnung!$C$172:$F$172</c:f>
              <c:numCache>
                <c:formatCode>General</c:formatCode>
                <c:ptCount val="4"/>
                <c:pt idx="0">
                  <c:v>25</c:v>
                </c:pt>
                <c:pt idx="1">
                  <c:v>46</c:v>
                </c:pt>
                <c:pt idx="2">
                  <c:v>84</c:v>
                </c:pt>
                <c:pt idx="3">
                  <c:v>120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85AC-454A-9F68-B6DB8D71F99C}"/>
            </c:ext>
          </c:extLst>
        </c:ser>
        <c:ser>
          <c:idx val="1"/>
          <c:order val="1"/>
          <c:tx>
            <c:strRef>
              <c:f>Berechnung!$A$172</c:f>
              <c:strCache>
                <c:ptCount val="1"/>
                <c:pt idx="0">
                  <c:v>Sie sind in der Schule häufig mit Kriminalität konfrontiert worden.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85AC-454A-9F68-B6DB8D71F99C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85AC-454A-9F68-B6DB8D71F99C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85AC-454A-9F68-B6DB8D71F99C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85AC-454A-9F68-B6DB8D71F99C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Berechnung!$C$165:$F$165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Berechnung!$C$172:$F$172</c:f>
              <c:numCache>
                <c:formatCode>General</c:formatCode>
                <c:ptCount val="4"/>
                <c:pt idx="0">
                  <c:v>25</c:v>
                </c:pt>
                <c:pt idx="1">
                  <c:v>46</c:v>
                </c:pt>
                <c:pt idx="2">
                  <c:v>84</c:v>
                </c:pt>
                <c:pt idx="3">
                  <c:v>120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85AC-454A-9F68-B6DB8D71F99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 xmlns:c16r2="http://schemas.microsoft.com/office/drawing/2015/06/chart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Sie haben genug Platz zum Leben in ihrer Wohnung/Haus.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Berechnung!$A$192</c:f>
              <c:strCache>
                <c:ptCount val="1"/>
                <c:pt idx="0">
                  <c:v>Sie haben genug Platz zum Leben in ihrer Wohnung/Haus.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8CBC-4B4D-A4E0-9800FC8BB940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8CBC-4B4D-A4E0-9800FC8BB940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8CBC-4B4D-A4E0-9800FC8BB940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8CBC-4B4D-A4E0-9800FC8BB940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Berechnung!$C$165:$F$165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Berechnung!$C$192:$F$192</c:f>
              <c:numCache>
                <c:formatCode>General</c:formatCode>
                <c:ptCount val="4"/>
                <c:pt idx="0">
                  <c:v>167</c:v>
                </c:pt>
                <c:pt idx="1">
                  <c:v>69</c:v>
                </c:pt>
                <c:pt idx="2">
                  <c:v>34</c:v>
                </c:pt>
                <c:pt idx="3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8CBC-4B4D-A4E0-9800FC8BB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79520640"/>
        <c:axId val="174710144"/>
      </c:barChart>
      <c:valAx>
        <c:axId val="17471014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20640"/>
        <c:crosses val="autoZero"/>
        <c:crossBetween val="between"/>
      </c:valAx>
      <c:catAx>
        <c:axId val="179520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47101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Sie verbringen viel Zeit mit Freunden und Familie mit z.B. Ausflügen oder Aktivitäten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Berechnung!$A$195</c:f>
              <c:strCache>
                <c:ptCount val="1"/>
                <c:pt idx="0">
                  <c:v>Sie verbringen viel Zeit mit Freunden und Familie mit z.B. Ausflügen oder Aktivitäten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4319-486D-B9CD-B1555C458C77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4319-486D-B9CD-B1555C458C77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4319-486D-B9CD-B1555C458C77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4319-486D-B9CD-B1555C458C77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Berechnung!$C$165:$F$165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Berechnung!$C$195:$F$195</c:f>
              <c:numCache>
                <c:formatCode>General</c:formatCode>
                <c:ptCount val="4"/>
                <c:pt idx="0">
                  <c:v>119</c:v>
                </c:pt>
                <c:pt idx="1">
                  <c:v>121</c:v>
                </c:pt>
                <c:pt idx="2">
                  <c:v>25</c:v>
                </c:pt>
                <c:pt idx="3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4319-486D-B9CD-B1555C458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79565312"/>
        <c:axId val="179563520"/>
      </c:barChart>
      <c:valAx>
        <c:axId val="17956352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65312"/>
        <c:crosses val="autoZero"/>
        <c:crossBetween val="between"/>
      </c:valAx>
      <c:catAx>
        <c:axId val="179565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635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Sie haben durch Schule/Studium/ Berufstätigkeit kaum/wenig Freizeit.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Berechnung!$A$196</c:f>
              <c:strCache>
                <c:ptCount val="1"/>
                <c:pt idx="0">
                  <c:v>Sie haben durch Schule/Studium/ Berufstätigkeit kaum/wenig Freizeit.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2890-4F18-B827-5E6E7A7CAF7C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2890-4F18-B827-5E6E7A7CAF7C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2890-4F18-B827-5E6E7A7CAF7C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2890-4F18-B827-5E6E7A7CAF7C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Berechnung!$C$165:$F$165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Berechnung!$C$196:$F$196</c:f>
              <c:numCache>
                <c:formatCode>General</c:formatCode>
                <c:ptCount val="4"/>
                <c:pt idx="0">
                  <c:v>48</c:v>
                </c:pt>
                <c:pt idx="1">
                  <c:v>100</c:v>
                </c:pt>
                <c:pt idx="2">
                  <c:v>97</c:v>
                </c:pt>
                <c:pt idx="3">
                  <c:v>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2890-4F18-B827-5E6E7A7CA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79286400"/>
        <c:axId val="179272320"/>
      </c:barChart>
      <c:valAx>
        <c:axId val="17927232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286400"/>
        <c:crosses val="autoZero"/>
        <c:crossBetween val="between"/>
      </c:valAx>
      <c:catAx>
        <c:axId val="1792864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2723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Sie verbringen ihre Freizeit mit viel Sport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Berechnung!$A$197</c:f>
              <c:strCache>
                <c:ptCount val="1"/>
                <c:pt idx="0">
                  <c:v>Sie verbringen ihre Freizeit mit viel Sport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092D-4885-9A0D-680E90BC7BCD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092D-4885-9A0D-680E90BC7BCD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092D-4885-9A0D-680E90BC7BCD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092D-4885-9A0D-680E90BC7BCD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Berechnung!$C$165:$F$165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Berechnung!$C$197:$F$197</c:f>
              <c:numCache>
                <c:formatCode>General</c:formatCode>
                <c:ptCount val="4"/>
                <c:pt idx="0">
                  <c:v>67</c:v>
                </c:pt>
                <c:pt idx="1">
                  <c:v>74</c:v>
                </c:pt>
                <c:pt idx="2">
                  <c:v>88</c:v>
                </c:pt>
                <c:pt idx="3">
                  <c:v>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092D-4885-9A0D-680E90BC7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79331072"/>
        <c:axId val="179312896"/>
      </c:barChart>
      <c:valAx>
        <c:axId val="17931289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331072"/>
        <c:crosses val="autoZero"/>
        <c:crossBetween val="between"/>
      </c:valAx>
      <c:catAx>
        <c:axId val="1793310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3128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Sie verreisen oft in Ferien / arbeitsfreien Wochen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Berechnung!$A$198</c:f>
              <c:strCache>
                <c:ptCount val="1"/>
                <c:pt idx="0">
                  <c:v>Sie verreisen oft in Ferien / arbeitsfreien Wochen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0195-4CC1-BB55-D1495235EC4A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0195-4CC1-BB55-D1495235EC4A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0195-4CC1-BB55-D1495235EC4A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0195-4CC1-BB55-D1495235EC4A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Berechnung!$C$165:$F$165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Berechnung!$C$198:$F$198</c:f>
              <c:numCache>
                <c:formatCode>General</c:formatCode>
                <c:ptCount val="4"/>
                <c:pt idx="0">
                  <c:v>99</c:v>
                </c:pt>
                <c:pt idx="1">
                  <c:v>80</c:v>
                </c:pt>
                <c:pt idx="2">
                  <c:v>67</c:v>
                </c:pt>
                <c:pt idx="3">
                  <c:v>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0195-4CC1-BB55-D1495235E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79355008"/>
        <c:axId val="179353472"/>
      </c:barChart>
      <c:valAx>
        <c:axId val="17935347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355008"/>
        <c:crosses val="autoZero"/>
        <c:crossBetween val="between"/>
      </c:valAx>
      <c:catAx>
        <c:axId val="1793550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3534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Sie finden ihr Gehalt/Entlohnung für das, was sie tun angemessen.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Berechnung!$A$201</c:f>
              <c:strCache>
                <c:ptCount val="1"/>
                <c:pt idx="0">
                  <c:v>Sie finden ihr Gehalt/Entlohnung für das, was sie tun angemessen.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DE31-4783-A796-F0127C99C7BE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DE31-4783-A796-F0127C99C7BE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DE31-4783-A796-F0127C99C7BE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DE31-4783-A796-F0127C99C7BE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Berechnung!$C$165:$F$165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Berechnung!$C$201:$F$201</c:f>
              <c:numCache>
                <c:formatCode>General</c:formatCode>
                <c:ptCount val="4"/>
                <c:pt idx="0">
                  <c:v>55</c:v>
                </c:pt>
                <c:pt idx="1">
                  <c:v>84</c:v>
                </c:pt>
                <c:pt idx="2">
                  <c:v>47</c:v>
                </c:pt>
                <c:pt idx="3">
                  <c:v>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DE31-4783-A796-F0127C99C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79416064"/>
        <c:axId val="179414528"/>
      </c:barChart>
      <c:valAx>
        <c:axId val="17941452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416064"/>
        <c:crosses val="autoZero"/>
        <c:crossBetween val="between"/>
      </c:valAx>
      <c:catAx>
        <c:axId val="1794160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4145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Ihr Gehalt reicht aus, um sich ihrem idealen Lebensunterhalt zu finanzieren.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Berechnung!$A$202</c:f>
              <c:strCache>
                <c:ptCount val="1"/>
                <c:pt idx="0">
                  <c:v>Ihr Gehalt reicht aus, um sich ihrem idealen Lebensunterhalt zu finanzieren.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92A4-46EC-A3D0-55A021176940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92A4-46EC-A3D0-55A021176940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92A4-46EC-A3D0-55A021176940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92A4-46EC-A3D0-55A021176940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Berechnung!$C$165:$F$165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Berechnung!$C$202:$F$202</c:f>
              <c:numCache>
                <c:formatCode>General</c:formatCode>
                <c:ptCount val="4"/>
                <c:pt idx="0">
                  <c:v>63</c:v>
                </c:pt>
                <c:pt idx="1">
                  <c:v>95</c:v>
                </c:pt>
                <c:pt idx="2">
                  <c:v>51</c:v>
                </c:pt>
                <c:pt idx="3">
                  <c:v>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92A4-46EC-A3D0-55A021176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79853952"/>
        <c:axId val="179852416"/>
      </c:barChart>
      <c:valAx>
        <c:axId val="17985241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853952"/>
        <c:crosses val="autoZero"/>
        <c:crossBetween val="between"/>
      </c:valAx>
      <c:catAx>
        <c:axId val="179853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852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Sie führen ein luxuriöses Leben mit mehreren Immobilien/Autos.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Berechnung!$A$203</c:f>
              <c:strCache>
                <c:ptCount val="1"/>
                <c:pt idx="0">
                  <c:v>Sie führen ein luxuriöses Leben mit mehreren Immobilien/Autos.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F625-488C-BF98-CF35821F17FA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F625-488C-BF98-CF35821F17FA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F625-488C-BF98-CF35821F17FA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F625-488C-BF98-CF35821F17FA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Berechnung!$C$165:$F$165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Berechnung!$C$203:$F$203</c:f>
              <c:numCache>
                <c:formatCode>General</c:formatCode>
                <c:ptCount val="4"/>
                <c:pt idx="0">
                  <c:v>24</c:v>
                </c:pt>
                <c:pt idx="1">
                  <c:v>30</c:v>
                </c:pt>
                <c:pt idx="2">
                  <c:v>72</c:v>
                </c:pt>
                <c:pt idx="3">
                  <c:v>131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F625-488C-BF98-CF35821F1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79570944"/>
        <c:axId val="179569408"/>
      </c:barChart>
      <c:valAx>
        <c:axId val="17956940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70944"/>
        <c:crosses val="autoZero"/>
        <c:crossBetween val="between"/>
      </c:valAx>
      <c:catAx>
        <c:axId val="1795709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5694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Ihre Wohnungsgröße und Miete stehen in einem angemessenen Verhältnis zueinander.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Berechnung!$A$204</c:f>
              <c:strCache>
                <c:ptCount val="1"/>
                <c:pt idx="0">
                  <c:v>Ihre Wohnungsgröße und Miete stehen in einem angemessenen Verhältnis zueinander.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69DA-4AF9-AFBB-257637F0F755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69DA-4AF9-AFBB-257637F0F755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69DA-4AF9-AFBB-257637F0F755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69DA-4AF9-AFBB-257637F0F755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Berechnung!$C$165:$F$165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Berechnung!$C$204:$F$204</c:f>
              <c:numCache>
                <c:formatCode>General</c:formatCode>
                <c:ptCount val="4"/>
                <c:pt idx="0">
                  <c:v>77</c:v>
                </c:pt>
                <c:pt idx="1">
                  <c:v>98</c:v>
                </c:pt>
                <c:pt idx="2">
                  <c:v>49</c:v>
                </c:pt>
                <c:pt idx="3">
                  <c:v>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69DA-4AF9-AFBB-257637F0F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79615616"/>
        <c:axId val="179614080"/>
      </c:barChart>
      <c:valAx>
        <c:axId val="17961408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615616"/>
        <c:crosses val="autoZero"/>
        <c:crossBetween val="between"/>
      </c:valAx>
      <c:catAx>
        <c:axId val="179615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6140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Das Schulsystem ermöglicht eine gute Bildung.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Berechnung!$A$207</c:f>
              <c:strCache>
                <c:ptCount val="1"/>
                <c:pt idx="0">
                  <c:v>Das Schulsystem ermöglicht eine gute Bildung.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F4B1-4124-ACC8-D6CA054E66ED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F4B1-4124-ACC8-D6CA054E66ED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F4B1-4124-ACC8-D6CA054E66ED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F4B1-4124-ACC8-D6CA054E66ED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Berechnung!$C$165:$F$165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Berechnung!$C$207:$F$207</c:f>
              <c:numCache>
                <c:formatCode>General</c:formatCode>
                <c:ptCount val="4"/>
                <c:pt idx="0">
                  <c:v>74</c:v>
                </c:pt>
                <c:pt idx="1">
                  <c:v>122</c:v>
                </c:pt>
                <c:pt idx="2">
                  <c:v>63</c:v>
                </c:pt>
                <c:pt idx="3">
                  <c:v>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F4B1-4124-ACC8-D6CA054E6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79656192"/>
        <c:axId val="179654656"/>
      </c:barChart>
      <c:valAx>
        <c:axId val="17965465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656192"/>
        <c:crosses val="autoZero"/>
        <c:crossBetween val="between"/>
      </c:valAx>
      <c:catAx>
        <c:axId val="1796561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654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1"/>
          <c:order val="0"/>
          <c:tx>
            <c:strRef>
              <c:f>Berechnung!$A$173</c:f>
              <c:strCache>
                <c:ptCount val="1"/>
                <c:pt idx="0">
                  <c:v>Sie sind häufig Opfer einer Straftat.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932-45D8-892E-74B9248ACF3B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932-45D8-892E-74B9248ACF3B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932-45D8-892E-74B9248ACF3B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932-45D8-892E-74B9248ACF3B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Berechnung!$C$165:$F$165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Berechnung!$C$173:$F$173</c:f>
              <c:numCache>
                <c:formatCode>General</c:formatCode>
                <c:ptCount val="4"/>
                <c:pt idx="0">
                  <c:v>12</c:v>
                </c:pt>
                <c:pt idx="1">
                  <c:v>16</c:v>
                </c:pt>
                <c:pt idx="2">
                  <c:v>68</c:v>
                </c:pt>
                <c:pt idx="3">
                  <c:v>184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C-2696-4681-BCFC-200E9D129D3E}"/>
            </c:ext>
          </c:extLst>
        </c:ser>
        <c:ser>
          <c:idx val="0"/>
          <c:order val="1"/>
          <c:tx>
            <c:strRef>
              <c:f>Berechnung!$A$173</c:f>
              <c:strCache>
                <c:ptCount val="1"/>
                <c:pt idx="0">
                  <c:v>Sie sind häufig Opfer einer Straftat.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2696-4681-BCFC-200E9D129D3E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2696-4681-BCFC-200E9D129D3E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2696-4681-BCFC-200E9D129D3E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2696-4681-BCFC-200E9D129D3E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Berechnung!$C$165:$F$165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Berechnung!$C$173:$F$173</c:f>
              <c:numCache>
                <c:formatCode>General</c:formatCode>
                <c:ptCount val="4"/>
                <c:pt idx="0">
                  <c:v>12</c:v>
                </c:pt>
                <c:pt idx="1">
                  <c:v>16</c:v>
                </c:pt>
                <c:pt idx="2">
                  <c:v>68</c:v>
                </c:pt>
                <c:pt idx="3">
                  <c:v>184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B-2696-4681-BCFC-200E9D129D3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 xmlns:c16r2="http://schemas.microsoft.com/office/drawing/2015/06/chart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Sie gelangen durch Medien an nützliches Wissen für ihre Bildung.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Berechnung!$A$208</c:f>
              <c:strCache>
                <c:ptCount val="1"/>
                <c:pt idx="0">
                  <c:v>Sie gelangen durch Medien an nützliches Wissen für ihre Bildung.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7479-4C38-8589-91AF3245D548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7479-4C38-8589-91AF3245D548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7479-4C38-8589-91AF3245D548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7479-4C38-8589-91AF3245D548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Berechnung!$C$165:$F$165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Berechnung!$C$208:$F$208</c:f>
              <c:numCache>
                <c:formatCode>General</c:formatCode>
                <c:ptCount val="4"/>
                <c:pt idx="0">
                  <c:v>102</c:v>
                </c:pt>
                <c:pt idx="1">
                  <c:v>128</c:v>
                </c:pt>
                <c:pt idx="2">
                  <c:v>30</c:v>
                </c:pt>
                <c:pt idx="3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7479-4C38-8589-91AF3245D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79713152"/>
        <c:axId val="179690880"/>
      </c:barChart>
      <c:valAx>
        <c:axId val="17969088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713152"/>
        <c:crosses val="autoZero"/>
        <c:crossBetween val="between"/>
      </c:valAx>
      <c:catAx>
        <c:axId val="179713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6908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Ihre schulischen Leistungen werden/wurden von ihrem sozialen Umfeld unterstützt.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Berechnung!$A$209</c:f>
              <c:strCache>
                <c:ptCount val="1"/>
                <c:pt idx="0">
                  <c:v>Ihre schulischen Leistungen werden/wurden von ihrem sozialen Umfeld unterstützt.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525B-4224-BB5F-7B4F60E9DB6B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525B-4224-BB5F-7B4F60E9DB6B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525B-4224-BB5F-7B4F60E9DB6B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525B-4224-BB5F-7B4F60E9DB6B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Berechnung!$C$165:$F$165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Berechnung!$C$209:$F$209</c:f>
              <c:numCache>
                <c:formatCode>General</c:formatCode>
                <c:ptCount val="4"/>
                <c:pt idx="0">
                  <c:v>82</c:v>
                </c:pt>
                <c:pt idx="1">
                  <c:v>105</c:v>
                </c:pt>
                <c:pt idx="2">
                  <c:v>48</c:v>
                </c:pt>
                <c:pt idx="3">
                  <c:v>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525B-4224-BB5F-7B4F60E9D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79745536"/>
        <c:axId val="179739648"/>
      </c:barChart>
      <c:valAx>
        <c:axId val="17973964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745536"/>
        <c:crosses val="autoZero"/>
        <c:crossBetween val="between"/>
      </c:valAx>
      <c:catAx>
        <c:axId val="179745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7396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Sie halten ein Abitur/Studium für eine erfolgreiche Zukunft sinnvoll.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Berechnung!$A$210</c:f>
              <c:strCache>
                <c:ptCount val="1"/>
                <c:pt idx="0">
                  <c:v>Sie halten ein Abitur/Studium für eine erfolgreiche Zukunft sinnvoll.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8822-41B9-8C37-BF030D52EF3F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8822-41B9-8C37-BF030D52EF3F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8822-41B9-8C37-BF030D52EF3F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8822-41B9-8C37-BF030D52EF3F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Berechnung!$C$165:$F$165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Berechnung!$C$210:$F$210</c:f>
              <c:numCache>
                <c:formatCode>General</c:formatCode>
                <c:ptCount val="4"/>
                <c:pt idx="0">
                  <c:v>119</c:v>
                </c:pt>
                <c:pt idx="1">
                  <c:v>102</c:v>
                </c:pt>
                <c:pt idx="2">
                  <c:v>37</c:v>
                </c:pt>
                <c:pt idx="3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8822-41B9-8C37-BF030D52E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79925376"/>
        <c:axId val="179919488"/>
      </c:barChart>
      <c:valAx>
        <c:axId val="17991948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925376"/>
        <c:crosses val="autoZero"/>
        <c:crossBetween val="between"/>
      </c:valAx>
      <c:catAx>
        <c:axId val="1799253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99194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Sie wurden in Deutschland geboren.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Berechnung!$A$6</c:f>
              <c:strCache>
                <c:ptCount val="1"/>
                <c:pt idx="0">
                  <c:v>Georg-Herwegh-Gymnasium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(Berechnung!$C$8,Berechnung!$F$8)</c:f>
              <c:strCache>
                <c:ptCount val="2"/>
                <c:pt idx="0">
                  <c:v>trifft voll zu</c:v>
                </c:pt>
                <c:pt idx="1">
                  <c:v>trifft gar nicht zu</c:v>
                </c:pt>
              </c:strCache>
            </c:strRef>
          </c:cat>
          <c:val>
            <c:numRef>
              <c:f>(Berechnung!$C$9,Berechnung!$F$9)</c:f>
              <c:numCache>
                <c:formatCode>General</c:formatCode>
                <c:ptCount val="2"/>
                <c:pt idx="0">
                  <c:v>84</c:v>
                </c:pt>
                <c:pt idx="1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C3-4212-9F29-E20A94974F7F}"/>
            </c:ext>
          </c:extLst>
        </c:ser>
        <c:ser>
          <c:idx val="1"/>
          <c:order val="1"/>
          <c:tx>
            <c:strRef>
              <c:f>Berechnung!$A$59</c:f>
              <c:strCache>
                <c:ptCount val="1"/>
                <c:pt idx="0">
                  <c:v>Wedding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(Berechnung!$C$8,Berechnung!$F$8)</c:f>
              <c:strCache>
                <c:ptCount val="2"/>
                <c:pt idx="0">
                  <c:v>trifft voll zu</c:v>
                </c:pt>
                <c:pt idx="1">
                  <c:v>trifft gar nicht zu</c:v>
                </c:pt>
              </c:strCache>
            </c:strRef>
          </c:cat>
          <c:val>
            <c:numRef>
              <c:f>(Berechnung!$C$62,Berechnung!$F$62)</c:f>
              <c:numCache>
                <c:formatCode>General</c:formatCode>
                <c:ptCount val="2"/>
                <c:pt idx="0">
                  <c:v>61</c:v>
                </c:pt>
                <c:pt idx="1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CC3-4212-9F29-E20A94974F7F}"/>
            </c:ext>
          </c:extLst>
        </c:ser>
        <c:ser>
          <c:idx val="2"/>
          <c:order val="2"/>
          <c:tx>
            <c:strRef>
              <c:f>Berechnung!$A$110</c:f>
              <c:strCache>
                <c:ptCount val="1"/>
                <c:pt idx="0">
                  <c:v>Kreuzberg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(Berechnung!$C$8,Berechnung!$F$8)</c:f>
              <c:strCache>
                <c:ptCount val="2"/>
                <c:pt idx="0">
                  <c:v>trifft voll zu</c:v>
                </c:pt>
                <c:pt idx="1">
                  <c:v>trifft gar nicht zu</c:v>
                </c:pt>
              </c:strCache>
            </c:strRef>
          </c:cat>
          <c:val>
            <c:numRef>
              <c:f>(Berechnung!$C$113,Berechnung!$F$113)</c:f>
              <c:numCache>
                <c:formatCode>General</c:formatCode>
                <c:ptCount val="2"/>
                <c:pt idx="0">
                  <c:v>74</c:v>
                </c:pt>
                <c:pt idx="1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CC3-4212-9F29-E20A94974F7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80236672"/>
        <c:axId val="180238208"/>
      </c:barChart>
      <c:catAx>
        <c:axId val="180236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0238208"/>
        <c:crosses val="autoZero"/>
        <c:auto val="1"/>
        <c:lblAlgn val="ctr"/>
        <c:lblOffset val="100"/>
        <c:noMultiLvlLbl val="0"/>
      </c:catAx>
      <c:valAx>
        <c:axId val="180238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0236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800" b="1" i="0" u="none" strike="noStrike" baseline="0">
                <a:effectLst/>
              </a:rPr>
              <a:t>Sie haben einen Migrationshintergrund.</a:t>
            </a:r>
            <a:endParaRPr lang="de-DE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Berechnung!$A$6</c:f>
              <c:strCache>
                <c:ptCount val="1"/>
                <c:pt idx="0">
                  <c:v>Georg-Herwegh-Gymnasium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(Berechnung!$C$8,Berechnung!$F$8)</c:f>
              <c:strCache>
                <c:ptCount val="2"/>
                <c:pt idx="0">
                  <c:v>trifft voll zu</c:v>
                </c:pt>
                <c:pt idx="1">
                  <c:v>trifft gar nicht zu</c:v>
                </c:pt>
              </c:strCache>
            </c:strRef>
          </c:cat>
          <c:val>
            <c:numRef>
              <c:f>(Berechnung!$C$10,Berechnung!$F$10)</c:f>
              <c:numCache>
                <c:formatCode>General</c:formatCode>
                <c:ptCount val="2"/>
                <c:pt idx="0">
                  <c:v>22</c:v>
                </c:pt>
                <c:pt idx="1">
                  <c:v>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1E-4F2B-A3CD-8FDA6B58DAD9}"/>
            </c:ext>
          </c:extLst>
        </c:ser>
        <c:ser>
          <c:idx val="1"/>
          <c:order val="1"/>
          <c:tx>
            <c:strRef>
              <c:f>Berechnung!$A$59</c:f>
              <c:strCache>
                <c:ptCount val="1"/>
                <c:pt idx="0">
                  <c:v>Wedding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(Berechnung!$C$8,Berechnung!$F$8)</c:f>
              <c:strCache>
                <c:ptCount val="2"/>
                <c:pt idx="0">
                  <c:v>trifft voll zu</c:v>
                </c:pt>
                <c:pt idx="1">
                  <c:v>trifft gar nicht zu</c:v>
                </c:pt>
              </c:strCache>
            </c:strRef>
          </c:cat>
          <c:val>
            <c:numRef>
              <c:f>(Berechnung!$C$63,Berechnung!$F$63)</c:f>
              <c:numCache>
                <c:formatCode>General</c:formatCode>
                <c:ptCount val="2"/>
                <c:pt idx="0">
                  <c:v>32</c:v>
                </c:pt>
                <c:pt idx="1">
                  <c:v>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1E-4F2B-A3CD-8FDA6B58DAD9}"/>
            </c:ext>
          </c:extLst>
        </c:ser>
        <c:ser>
          <c:idx val="2"/>
          <c:order val="2"/>
          <c:tx>
            <c:strRef>
              <c:f>Berechnung!$A$110</c:f>
              <c:strCache>
                <c:ptCount val="1"/>
                <c:pt idx="0">
                  <c:v>Kreuzberg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(Berechnung!$C$8,Berechnung!$F$8)</c:f>
              <c:strCache>
                <c:ptCount val="2"/>
                <c:pt idx="0">
                  <c:v>trifft voll zu</c:v>
                </c:pt>
                <c:pt idx="1">
                  <c:v>trifft gar nicht zu</c:v>
                </c:pt>
              </c:strCache>
            </c:strRef>
          </c:cat>
          <c:val>
            <c:numRef>
              <c:f>(Berechnung!$C$114,Berechnung!$F$114)</c:f>
              <c:numCache>
                <c:formatCode>General</c:formatCode>
                <c:ptCount val="2"/>
                <c:pt idx="0">
                  <c:v>31</c:v>
                </c:pt>
                <c:pt idx="1">
                  <c:v>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31E-4F2B-A3CD-8FDA6B58DAD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80275840"/>
        <c:axId val="180047872"/>
      </c:barChart>
      <c:catAx>
        <c:axId val="180275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0047872"/>
        <c:crosses val="autoZero"/>
        <c:auto val="1"/>
        <c:lblAlgn val="ctr"/>
        <c:lblOffset val="100"/>
        <c:noMultiLvlLbl val="0"/>
      </c:catAx>
      <c:valAx>
        <c:axId val="180047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027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800" b="1" i="0" u="none" strike="noStrike" baseline="0">
                <a:effectLst/>
              </a:rPr>
              <a:t>Sie sprechen weitere Sprachen außer Deutsch und Englisch.</a:t>
            </a:r>
            <a:endParaRPr lang="de-DE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Berechnung!$A$6</c:f>
              <c:strCache>
                <c:ptCount val="1"/>
                <c:pt idx="0">
                  <c:v>Georg-Herwegh-Gymnasium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(Berechnung!$C$8,Berechnung!$F$8)</c:f>
              <c:strCache>
                <c:ptCount val="2"/>
                <c:pt idx="0">
                  <c:v>trifft voll zu</c:v>
                </c:pt>
                <c:pt idx="1">
                  <c:v>trifft gar nicht zu</c:v>
                </c:pt>
              </c:strCache>
            </c:strRef>
          </c:cat>
          <c:val>
            <c:numRef>
              <c:f>(Berechnung!$C$11,Berechnung!$F$11)</c:f>
              <c:numCache>
                <c:formatCode>General</c:formatCode>
                <c:ptCount val="2"/>
                <c:pt idx="0">
                  <c:v>60</c:v>
                </c:pt>
                <c:pt idx="1">
                  <c:v>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CB-4E9A-A4E3-F3E1B5E0A537}"/>
            </c:ext>
          </c:extLst>
        </c:ser>
        <c:ser>
          <c:idx val="1"/>
          <c:order val="1"/>
          <c:tx>
            <c:strRef>
              <c:f>Berechnung!$A$59</c:f>
              <c:strCache>
                <c:ptCount val="1"/>
                <c:pt idx="0">
                  <c:v>Wedding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(Berechnung!$C$8,Berechnung!$F$8)</c:f>
              <c:strCache>
                <c:ptCount val="2"/>
                <c:pt idx="0">
                  <c:v>trifft voll zu</c:v>
                </c:pt>
                <c:pt idx="1">
                  <c:v>trifft gar nicht zu</c:v>
                </c:pt>
              </c:strCache>
            </c:strRef>
          </c:cat>
          <c:val>
            <c:numRef>
              <c:f>(Berechnung!$C$64,Berechnung!$F$64)</c:f>
              <c:numCache>
                <c:formatCode>General</c:formatCode>
                <c:ptCount val="2"/>
                <c:pt idx="0">
                  <c:v>53</c:v>
                </c:pt>
                <c:pt idx="1">
                  <c:v>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6CB-4E9A-A4E3-F3E1B5E0A537}"/>
            </c:ext>
          </c:extLst>
        </c:ser>
        <c:ser>
          <c:idx val="2"/>
          <c:order val="2"/>
          <c:tx>
            <c:strRef>
              <c:f>Berechnung!$A$110</c:f>
              <c:strCache>
                <c:ptCount val="1"/>
                <c:pt idx="0">
                  <c:v>Kreuzberg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(Berechnung!$C$8,Berechnung!$F$8)</c:f>
              <c:strCache>
                <c:ptCount val="2"/>
                <c:pt idx="0">
                  <c:v>trifft voll zu</c:v>
                </c:pt>
                <c:pt idx="1">
                  <c:v>trifft gar nicht zu</c:v>
                </c:pt>
              </c:strCache>
            </c:strRef>
          </c:cat>
          <c:val>
            <c:numRef>
              <c:f>(Berechnung!$C$115,Berechnung!$F$115)</c:f>
              <c:numCache>
                <c:formatCode>General</c:formatCode>
                <c:ptCount val="2"/>
                <c:pt idx="0">
                  <c:v>80</c:v>
                </c:pt>
                <c:pt idx="1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6CB-4E9A-A4E3-F3E1B5E0A53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80113792"/>
        <c:axId val="180115328"/>
      </c:barChart>
      <c:catAx>
        <c:axId val="1801137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0115328"/>
        <c:crosses val="autoZero"/>
        <c:auto val="1"/>
        <c:lblAlgn val="ctr"/>
        <c:lblOffset val="100"/>
        <c:noMultiLvlLbl val="0"/>
      </c:catAx>
      <c:valAx>
        <c:axId val="180115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0113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800">
                <a:effectLst/>
              </a:rPr>
              <a:t>Sie fühlen sich wohl in Deutschland.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Berechnung!$A$6</c:f>
              <c:strCache>
                <c:ptCount val="1"/>
                <c:pt idx="0">
                  <c:v>Georg-Herwegh-Gymnasium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(Berechnung!$C$8,Berechnung!$F$8)</c:f>
              <c:strCache>
                <c:ptCount val="2"/>
                <c:pt idx="0">
                  <c:v>trifft voll zu</c:v>
                </c:pt>
                <c:pt idx="1">
                  <c:v>trifft gar nicht zu</c:v>
                </c:pt>
              </c:strCache>
            </c:strRef>
          </c:cat>
          <c:val>
            <c:numRef>
              <c:f>(Berechnung!$C$12,Berechnung!$F$12)</c:f>
              <c:numCache>
                <c:formatCode>General</c:formatCode>
                <c:ptCount val="2"/>
                <c:pt idx="0">
                  <c:v>82</c:v>
                </c:pt>
                <c:pt idx="1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45-45DB-A616-66D07E05C16A}"/>
            </c:ext>
          </c:extLst>
        </c:ser>
        <c:ser>
          <c:idx val="1"/>
          <c:order val="1"/>
          <c:tx>
            <c:strRef>
              <c:f>Berechnung!$A$59</c:f>
              <c:strCache>
                <c:ptCount val="1"/>
                <c:pt idx="0">
                  <c:v>Wedding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(Berechnung!$C$8,Berechnung!$F$8)</c:f>
              <c:strCache>
                <c:ptCount val="2"/>
                <c:pt idx="0">
                  <c:v>trifft voll zu</c:v>
                </c:pt>
                <c:pt idx="1">
                  <c:v>trifft gar nicht zu</c:v>
                </c:pt>
              </c:strCache>
            </c:strRef>
          </c:cat>
          <c:val>
            <c:numRef>
              <c:f>(Berechnung!$C$65,Berechnung!$F$65)</c:f>
              <c:numCache>
                <c:formatCode>General</c:formatCode>
                <c:ptCount val="2"/>
                <c:pt idx="0">
                  <c:v>63</c:v>
                </c:pt>
                <c:pt idx="1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145-45DB-A616-66D07E05C16A}"/>
            </c:ext>
          </c:extLst>
        </c:ser>
        <c:ser>
          <c:idx val="2"/>
          <c:order val="2"/>
          <c:tx>
            <c:strRef>
              <c:f>Berechnung!$A$110</c:f>
              <c:strCache>
                <c:ptCount val="1"/>
                <c:pt idx="0">
                  <c:v>Kreuzberg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(Berechnung!$C$8,Berechnung!$F$8)</c:f>
              <c:strCache>
                <c:ptCount val="2"/>
                <c:pt idx="0">
                  <c:v>trifft voll zu</c:v>
                </c:pt>
                <c:pt idx="1">
                  <c:v>trifft gar nicht zu</c:v>
                </c:pt>
              </c:strCache>
            </c:strRef>
          </c:cat>
          <c:val>
            <c:numRef>
              <c:f>(Berechnung!$C$116,Berechnung!$F$116)</c:f>
              <c:numCache>
                <c:formatCode>General</c:formatCode>
                <c:ptCount val="2"/>
                <c:pt idx="0">
                  <c:v>69</c:v>
                </c:pt>
                <c:pt idx="1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145-45DB-A616-66D07E05C16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80156672"/>
        <c:axId val="180170752"/>
      </c:barChart>
      <c:catAx>
        <c:axId val="180156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0170752"/>
        <c:crosses val="autoZero"/>
        <c:auto val="1"/>
        <c:lblAlgn val="ctr"/>
        <c:lblOffset val="100"/>
        <c:noMultiLvlLbl val="0"/>
      </c:catAx>
      <c:valAx>
        <c:axId val="180170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0156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800" b="1" i="0" u="none" strike="noStrike" baseline="0">
                <a:effectLst/>
              </a:rPr>
              <a:t>Sie sind in der Schule häufig mit Kriminalität konfrontiert worden.</a:t>
            </a:r>
            <a:endParaRPr lang="de-DE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Berechnung!$A$6</c:f>
              <c:strCache>
                <c:ptCount val="1"/>
                <c:pt idx="0">
                  <c:v>Georg-Herwegh-Gymnasium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Berechnung!$C$15:$F$15</c:f>
              <c:numCache>
                <c:formatCode>General</c:formatCode>
                <c:ptCount val="4"/>
                <c:pt idx="0">
                  <c:v>6</c:v>
                </c:pt>
                <c:pt idx="1">
                  <c:v>11</c:v>
                </c:pt>
                <c:pt idx="2">
                  <c:v>40</c:v>
                </c:pt>
                <c:pt idx="3">
                  <c:v>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B5-4797-AF6F-841410B285CA}"/>
            </c:ext>
          </c:extLst>
        </c:ser>
        <c:ser>
          <c:idx val="1"/>
          <c:order val="1"/>
          <c:tx>
            <c:strRef>
              <c:f>Berechnung!$A$59</c:f>
              <c:strCache>
                <c:ptCount val="1"/>
                <c:pt idx="0">
                  <c:v>Wedding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Berechnung!$C$68:$F$68</c:f>
              <c:numCache>
                <c:formatCode>General</c:formatCode>
                <c:ptCount val="4"/>
                <c:pt idx="0">
                  <c:v>9</c:v>
                </c:pt>
                <c:pt idx="1">
                  <c:v>21</c:v>
                </c:pt>
                <c:pt idx="2">
                  <c:v>18</c:v>
                </c:pt>
                <c:pt idx="3">
                  <c:v>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8B5-4797-AF6F-841410B285CA}"/>
            </c:ext>
          </c:extLst>
        </c:ser>
        <c:ser>
          <c:idx val="2"/>
          <c:order val="2"/>
          <c:tx>
            <c:strRef>
              <c:f>Berechnung!$A$110</c:f>
              <c:strCache>
                <c:ptCount val="1"/>
                <c:pt idx="0">
                  <c:v>Kreuzberg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Berechnung!$C$119:$F$119</c:f>
              <c:numCache>
                <c:formatCode>General</c:formatCode>
                <c:ptCount val="4"/>
                <c:pt idx="0">
                  <c:v>10</c:v>
                </c:pt>
                <c:pt idx="1">
                  <c:v>14</c:v>
                </c:pt>
                <c:pt idx="2">
                  <c:v>26</c:v>
                </c:pt>
                <c:pt idx="3">
                  <c:v>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8B5-4797-AF6F-841410B285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80220288"/>
        <c:axId val="180221824"/>
      </c:barChart>
      <c:catAx>
        <c:axId val="180220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0221824"/>
        <c:crosses val="autoZero"/>
        <c:auto val="1"/>
        <c:lblAlgn val="ctr"/>
        <c:lblOffset val="100"/>
        <c:noMultiLvlLbl val="0"/>
      </c:catAx>
      <c:valAx>
        <c:axId val="180221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0220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800" b="1" i="0" u="none" strike="noStrike" baseline="0">
                <a:effectLst/>
              </a:rPr>
              <a:t>Sie sind häufig Opfer einer Straftat.</a:t>
            </a:r>
            <a:endParaRPr lang="de-DE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Berechnung!$A$6</c:f>
              <c:strCache>
                <c:ptCount val="1"/>
                <c:pt idx="0">
                  <c:v>Georg-Herwegh-Gymnasium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Berechnung!$C$16:$F$16</c:f>
              <c:numCache>
                <c:formatCode>General</c:formatCode>
                <c:ptCount val="4"/>
                <c:pt idx="0">
                  <c:v>4</c:v>
                </c:pt>
                <c:pt idx="1">
                  <c:v>5</c:v>
                </c:pt>
                <c:pt idx="2">
                  <c:v>19</c:v>
                </c:pt>
                <c:pt idx="3">
                  <c:v>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37-4DF9-A290-249084906BA0}"/>
            </c:ext>
          </c:extLst>
        </c:ser>
        <c:ser>
          <c:idx val="1"/>
          <c:order val="1"/>
          <c:tx>
            <c:strRef>
              <c:f>Berechnung!$A$59</c:f>
              <c:strCache>
                <c:ptCount val="1"/>
                <c:pt idx="0">
                  <c:v>Wedding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Berechnung!$C$69:$F$69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20</c:v>
                </c:pt>
                <c:pt idx="3">
                  <c:v>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037-4DF9-A290-249084906BA0}"/>
            </c:ext>
          </c:extLst>
        </c:ser>
        <c:ser>
          <c:idx val="2"/>
          <c:order val="2"/>
          <c:tx>
            <c:strRef>
              <c:f>Berechnung!$A$110</c:f>
              <c:strCache>
                <c:ptCount val="1"/>
                <c:pt idx="0">
                  <c:v>Kreuzberg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Berechnung!$C$120:$F$120</c:f>
              <c:numCache>
                <c:formatCode>General</c:formatCode>
                <c:ptCount val="4"/>
                <c:pt idx="0">
                  <c:v>1</c:v>
                </c:pt>
                <c:pt idx="1">
                  <c:v>4</c:v>
                </c:pt>
                <c:pt idx="2">
                  <c:v>29</c:v>
                </c:pt>
                <c:pt idx="3">
                  <c:v>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037-4DF9-A290-249084906BA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80353280"/>
        <c:axId val="181469184"/>
      </c:barChart>
      <c:catAx>
        <c:axId val="180353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1469184"/>
        <c:crosses val="autoZero"/>
        <c:auto val="1"/>
        <c:lblAlgn val="ctr"/>
        <c:lblOffset val="100"/>
        <c:noMultiLvlLbl val="0"/>
      </c:catAx>
      <c:valAx>
        <c:axId val="181469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0353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800" b="1" i="0" u="none" strike="noStrike" baseline="0">
                <a:effectLst/>
              </a:rPr>
              <a:t>Sie fühlen sich hier sehr sicher.</a:t>
            </a:r>
            <a:endParaRPr lang="de-DE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Berechnung!$A$6</c:f>
              <c:strCache>
                <c:ptCount val="1"/>
                <c:pt idx="0">
                  <c:v>Georg-Herwegh-Gymnasium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Berechnung!$C$17:$F$17</c:f>
              <c:numCache>
                <c:formatCode>General</c:formatCode>
                <c:ptCount val="4"/>
                <c:pt idx="0">
                  <c:v>41</c:v>
                </c:pt>
                <c:pt idx="1">
                  <c:v>43</c:v>
                </c:pt>
                <c:pt idx="2">
                  <c:v>8</c:v>
                </c:pt>
                <c:pt idx="3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8C-4538-802C-5ACB4F85B43F}"/>
            </c:ext>
          </c:extLst>
        </c:ser>
        <c:ser>
          <c:idx val="1"/>
          <c:order val="1"/>
          <c:tx>
            <c:strRef>
              <c:f>Berechnung!$A$59</c:f>
              <c:strCache>
                <c:ptCount val="1"/>
                <c:pt idx="0">
                  <c:v>Wedding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Berechnung!$C$70:$F$70</c:f>
              <c:numCache>
                <c:formatCode>General</c:formatCode>
                <c:ptCount val="4"/>
                <c:pt idx="0">
                  <c:v>21</c:v>
                </c:pt>
                <c:pt idx="1">
                  <c:v>35</c:v>
                </c:pt>
                <c:pt idx="2">
                  <c:v>17</c:v>
                </c:pt>
                <c:pt idx="3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B8C-4538-802C-5ACB4F85B43F}"/>
            </c:ext>
          </c:extLst>
        </c:ser>
        <c:ser>
          <c:idx val="2"/>
          <c:order val="2"/>
          <c:tx>
            <c:strRef>
              <c:f>Berechnung!$A$110</c:f>
              <c:strCache>
                <c:ptCount val="1"/>
                <c:pt idx="0">
                  <c:v>Kreuzberg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Berechnung!$C$121:$F$121</c:f>
              <c:numCache>
                <c:formatCode>General</c:formatCode>
                <c:ptCount val="4"/>
                <c:pt idx="0">
                  <c:v>43</c:v>
                </c:pt>
                <c:pt idx="1">
                  <c:v>42</c:v>
                </c:pt>
                <c:pt idx="2">
                  <c:v>7</c:v>
                </c:pt>
                <c:pt idx="3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B8C-4538-802C-5ACB4F85B43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81527680"/>
        <c:axId val="181529216"/>
      </c:barChart>
      <c:catAx>
        <c:axId val="181527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1529216"/>
        <c:crosses val="autoZero"/>
        <c:auto val="1"/>
        <c:lblAlgn val="ctr"/>
        <c:lblOffset val="100"/>
        <c:noMultiLvlLbl val="0"/>
      </c:catAx>
      <c:valAx>
        <c:axId val="181529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1527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Berechnung!$A$174</c:f>
              <c:strCache>
                <c:ptCount val="1"/>
                <c:pt idx="0">
                  <c:v>Sie fühlen sich hier sehr sicher.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3945-4FBD-A22A-23E7A277BFF1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3945-4FBD-A22A-23E7A277BFF1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3945-4FBD-A22A-23E7A277BFF1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3945-4FBD-A22A-23E7A277BFF1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Berechnung!$C$165:$F$165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Berechnung!$C$174:$F$174</c:f>
              <c:numCache>
                <c:formatCode>General</c:formatCode>
                <c:ptCount val="4"/>
                <c:pt idx="0">
                  <c:v>105</c:v>
                </c:pt>
                <c:pt idx="1">
                  <c:v>120</c:v>
                </c:pt>
                <c:pt idx="2">
                  <c:v>32</c:v>
                </c:pt>
                <c:pt idx="3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3945-4FBD-A22A-23E7A277BFF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 xmlns:c16r2="http://schemas.microsoft.com/office/drawing/2015/06/chart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800" b="1" i="0" u="none" strike="noStrike" baseline="0">
                <a:effectLst/>
              </a:rPr>
              <a:t>Es ist gerecht, dass man nur mit einem sehr guten Abi Medizin oder Jura studieren kann.</a:t>
            </a:r>
            <a:endParaRPr lang="de-DE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Berechnung!$A$6</c:f>
              <c:strCache>
                <c:ptCount val="1"/>
                <c:pt idx="0">
                  <c:v>Georg-Herwegh-Gymnasium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Berechnung!$C$20:$F$20</c:f>
              <c:numCache>
                <c:formatCode>General</c:formatCode>
                <c:ptCount val="4"/>
                <c:pt idx="0">
                  <c:v>28</c:v>
                </c:pt>
                <c:pt idx="1">
                  <c:v>36</c:v>
                </c:pt>
                <c:pt idx="2">
                  <c:v>18</c:v>
                </c:pt>
                <c:pt idx="3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36-40FF-8587-883E236DD9AD}"/>
            </c:ext>
          </c:extLst>
        </c:ser>
        <c:ser>
          <c:idx val="1"/>
          <c:order val="1"/>
          <c:tx>
            <c:strRef>
              <c:f>Berechnung!$A$59</c:f>
              <c:strCache>
                <c:ptCount val="1"/>
                <c:pt idx="0">
                  <c:v>Wedding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Berechnung!$C$73:$F$73</c:f>
              <c:numCache>
                <c:formatCode>General</c:formatCode>
                <c:ptCount val="4"/>
                <c:pt idx="0">
                  <c:v>20</c:v>
                </c:pt>
                <c:pt idx="1">
                  <c:v>22</c:v>
                </c:pt>
                <c:pt idx="2">
                  <c:v>21</c:v>
                </c:pt>
                <c:pt idx="3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436-40FF-8587-883E236DD9AD}"/>
            </c:ext>
          </c:extLst>
        </c:ser>
        <c:ser>
          <c:idx val="2"/>
          <c:order val="2"/>
          <c:tx>
            <c:strRef>
              <c:f>Berechnung!$A$110</c:f>
              <c:strCache>
                <c:ptCount val="1"/>
                <c:pt idx="0">
                  <c:v>Kreuzberg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Berechnung!$C$124:$F$124</c:f>
              <c:numCache>
                <c:formatCode>General</c:formatCode>
                <c:ptCount val="4"/>
                <c:pt idx="0">
                  <c:v>27</c:v>
                </c:pt>
                <c:pt idx="1">
                  <c:v>27</c:v>
                </c:pt>
                <c:pt idx="2">
                  <c:v>27</c:v>
                </c:pt>
                <c:pt idx="3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436-40FF-8587-883E236DD9A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81591040"/>
        <c:axId val="181601024"/>
      </c:barChart>
      <c:catAx>
        <c:axId val="181591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1601024"/>
        <c:crosses val="autoZero"/>
        <c:auto val="1"/>
        <c:lblAlgn val="ctr"/>
        <c:lblOffset val="100"/>
        <c:noMultiLvlLbl val="0"/>
      </c:catAx>
      <c:valAx>
        <c:axId val="181601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159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800" b="1" i="0" u="none" strike="noStrike" baseline="0">
                <a:effectLst/>
              </a:rPr>
              <a:t>Sie werden viel von ihrem Lebensgefährten in ihren Zielen unterstützt.</a:t>
            </a:r>
            <a:endParaRPr lang="de-DE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Berechnung!$A$6</c:f>
              <c:strCache>
                <c:ptCount val="1"/>
                <c:pt idx="0">
                  <c:v>Georg-Herwegh-Gymnasium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Berechnung!$C$21:$F$21</c:f>
              <c:numCache>
                <c:formatCode>General</c:formatCode>
                <c:ptCount val="4"/>
                <c:pt idx="0">
                  <c:v>28</c:v>
                </c:pt>
                <c:pt idx="1">
                  <c:v>31</c:v>
                </c:pt>
                <c:pt idx="2">
                  <c:v>9</c:v>
                </c:pt>
                <c:pt idx="3">
                  <c:v>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0A-41F7-BFD4-90DE708EC9EE}"/>
            </c:ext>
          </c:extLst>
        </c:ser>
        <c:ser>
          <c:idx val="1"/>
          <c:order val="1"/>
          <c:tx>
            <c:strRef>
              <c:f>Berechnung!$A$59</c:f>
              <c:strCache>
                <c:ptCount val="1"/>
                <c:pt idx="0">
                  <c:v>Wedding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Berechnung!$C$74:$F$74</c:f>
              <c:numCache>
                <c:formatCode>General</c:formatCode>
                <c:ptCount val="4"/>
                <c:pt idx="0">
                  <c:v>27</c:v>
                </c:pt>
                <c:pt idx="1">
                  <c:v>25</c:v>
                </c:pt>
                <c:pt idx="2">
                  <c:v>19</c:v>
                </c:pt>
                <c:pt idx="3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10A-41F7-BFD4-90DE708EC9EE}"/>
            </c:ext>
          </c:extLst>
        </c:ser>
        <c:ser>
          <c:idx val="2"/>
          <c:order val="2"/>
          <c:tx>
            <c:strRef>
              <c:f>Berechnung!$A$110</c:f>
              <c:strCache>
                <c:ptCount val="1"/>
                <c:pt idx="0">
                  <c:v>Kreuzberg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Berechnung!$C$125:$F$125</c:f>
              <c:numCache>
                <c:formatCode>General</c:formatCode>
                <c:ptCount val="4"/>
                <c:pt idx="0">
                  <c:v>49</c:v>
                </c:pt>
                <c:pt idx="1">
                  <c:v>32</c:v>
                </c:pt>
                <c:pt idx="2">
                  <c:v>8</c:v>
                </c:pt>
                <c:pt idx="3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10A-41F7-BFD4-90DE708EC9E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81643136"/>
        <c:axId val="181644672"/>
      </c:barChart>
      <c:catAx>
        <c:axId val="181643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1644672"/>
        <c:crosses val="autoZero"/>
        <c:auto val="1"/>
        <c:lblAlgn val="ctr"/>
        <c:lblOffset val="100"/>
        <c:noMultiLvlLbl val="0"/>
      </c:catAx>
      <c:valAx>
        <c:axId val="181644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1643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800" b="1" i="0" u="none" strike="noStrike" baseline="0">
                <a:effectLst/>
              </a:rPr>
              <a:t>Sie wünschen sich einen besseren Lebensstandard, als Sie momentan haben. </a:t>
            </a:r>
            <a:endParaRPr lang="de-DE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Berechnung!$A$6</c:f>
              <c:strCache>
                <c:ptCount val="1"/>
                <c:pt idx="0">
                  <c:v>Georg-Herwegh-Gymnasium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Berechnung!$C$22:$F$22</c:f>
              <c:numCache>
                <c:formatCode>General</c:formatCode>
                <c:ptCount val="4"/>
                <c:pt idx="0">
                  <c:v>12</c:v>
                </c:pt>
                <c:pt idx="1">
                  <c:v>20</c:v>
                </c:pt>
                <c:pt idx="2">
                  <c:v>43</c:v>
                </c:pt>
                <c:pt idx="3">
                  <c:v>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4D-452A-823D-64739ABDEF5E}"/>
            </c:ext>
          </c:extLst>
        </c:ser>
        <c:ser>
          <c:idx val="1"/>
          <c:order val="1"/>
          <c:tx>
            <c:strRef>
              <c:f>Berechnung!$A$59</c:f>
              <c:strCache>
                <c:ptCount val="1"/>
                <c:pt idx="0">
                  <c:v>Wedding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Berechnung!$C$75:$F$75</c:f>
              <c:numCache>
                <c:formatCode>General</c:formatCode>
                <c:ptCount val="4"/>
                <c:pt idx="0">
                  <c:v>21</c:v>
                </c:pt>
                <c:pt idx="1">
                  <c:v>21</c:v>
                </c:pt>
                <c:pt idx="2">
                  <c:v>16</c:v>
                </c:pt>
                <c:pt idx="3">
                  <c:v>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04D-452A-823D-64739ABDEF5E}"/>
            </c:ext>
          </c:extLst>
        </c:ser>
        <c:ser>
          <c:idx val="2"/>
          <c:order val="2"/>
          <c:tx>
            <c:strRef>
              <c:f>Berechnung!$A$110</c:f>
              <c:strCache>
                <c:ptCount val="1"/>
                <c:pt idx="0">
                  <c:v>Kreuzberg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Berechnung!$C$126:$F$126</c:f>
              <c:numCache>
                <c:formatCode>General</c:formatCode>
                <c:ptCount val="4"/>
                <c:pt idx="0">
                  <c:v>19</c:v>
                </c:pt>
                <c:pt idx="1">
                  <c:v>40</c:v>
                </c:pt>
                <c:pt idx="2">
                  <c:v>28</c:v>
                </c:pt>
                <c:pt idx="3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04D-452A-823D-64739ABDEF5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81792768"/>
        <c:axId val="181794304"/>
      </c:barChart>
      <c:catAx>
        <c:axId val="181792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1794304"/>
        <c:crosses val="autoZero"/>
        <c:auto val="1"/>
        <c:lblAlgn val="ctr"/>
        <c:lblOffset val="100"/>
        <c:noMultiLvlLbl val="0"/>
      </c:catAx>
      <c:valAx>
        <c:axId val="181794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179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800" b="1" i="0" u="none" strike="noStrike" baseline="0">
                <a:effectLst/>
              </a:rPr>
              <a:t>Die Herkunft hat Auswirkungen auf ihre Chancen.</a:t>
            </a:r>
            <a:endParaRPr lang="de-DE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Berechnung!$A$6</c:f>
              <c:strCache>
                <c:ptCount val="1"/>
                <c:pt idx="0">
                  <c:v>Georg-Herwegh-Gymnasium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Berechnung!$C$23:$F$23</c:f>
              <c:numCache>
                <c:formatCode>General</c:formatCode>
                <c:ptCount val="4"/>
                <c:pt idx="0">
                  <c:v>15</c:v>
                </c:pt>
                <c:pt idx="1">
                  <c:v>27</c:v>
                </c:pt>
                <c:pt idx="2">
                  <c:v>18</c:v>
                </c:pt>
                <c:pt idx="3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77-495D-AC87-BB057E579C9C}"/>
            </c:ext>
          </c:extLst>
        </c:ser>
        <c:ser>
          <c:idx val="1"/>
          <c:order val="1"/>
          <c:tx>
            <c:strRef>
              <c:f>Berechnung!$A$59</c:f>
              <c:strCache>
                <c:ptCount val="1"/>
                <c:pt idx="0">
                  <c:v>Wedding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Berechnung!$C$76:$F$76</c:f>
              <c:numCache>
                <c:formatCode>General</c:formatCode>
                <c:ptCount val="4"/>
                <c:pt idx="0">
                  <c:v>27</c:v>
                </c:pt>
                <c:pt idx="1">
                  <c:v>27</c:v>
                </c:pt>
                <c:pt idx="2">
                  <c:v>14</c:v>
                </c:pt>
                <c:pt idx="3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F77-495D-AC87-BB057E579C9C}"/>
            </c:ext>
          </c:extLst>
        </c:ser>
        <c:ser>
          <c:idx val="2"/>
          <c:order val="2"/>
          <c:tx>
            <c:strRef>
              <c:f>Berechnung!$A$110</c:f>
              <c:strCache>
                <c:ptCount val="1"/>
                <c:pt idx="0">
                  <c:v>Kreuzberg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Berechnung!$C$127:$F$127</c:f>
              <c:numCache>
                <c:formatCode>General</c:formatCode>
                <c:ptCount val="4"/>
                <c:pt idx="0">
                  <c:v>16</c:v>
                </c:pt>
                <c:pt idx="1">
                  <c:v>35</c:v>
                </c:pt>
                <c:pt idx="2">
                  <c:v>23</c:v>
                </c:pt>
                <c:pt idx="3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F77-495D-AC87-BB057E579C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81917568"/>
        <c:axId val="181919104"/>
      </c:barChart>
      <c:catAx>
        <c:axId val="181917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1919104"/>
        <c:crosses val="autoZero"/>
        <c:auto val="1"/>
        <c:lblAlgn val="ctr"/>
        <c:lblOffset val="100"/>
        <c:noMultiLvlLbl val="0"/>
      </c:catAx>
      <c:valAx>
        <c:axId val="181919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1917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800">
                <a:effectLst/>
              </a:rPr>
              <a:t>Das Parteispektrum im Bundestag entspricht ihren Vorstellungen.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Berechnung!$A$6</c:f>
              <c:strCache>
                <c:ptCount val="1"/>
                <c:pt idx="0">
                  <c:v>Georg-Herwegh-Gymnasium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Berechnung!$C$26:$F$26</c:f>
              <c:numCache>
                <c:formatCode>General</c:formatCode>
                <c:ptCount val="4"/>
                <c:pt idx="0">
                  <c:v>6</c:v>
                </c:pt>
                <c:pt idx="1">
                  <c:v>38</c:v>
                </c:pt>
                <c:pt idx="2">
                  <c:v>34</c:v>
                </c:pt>
                <c:pt idx="3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01-46ED-89A9-1E15669E8978}"/>
            </c:ext>
          </c:extLst>
        </c:ser>
        <c:ser>
          <c:idx val="1"/>
          <c:order val="1"/>
          <c:tx>
            <c:strRef>
              <c:f>Berechnung!$A$59</c:f>
              <c:strCache>
                <c:ptCount val="1"/>
                <c:pt idx="0">
                  <c:v>Wedding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Berechnung!$C$79:$F$79</c:f>
              <c:numCache>
                <c:formatCode>General</c:formatCode>
                <c:ptCount val="4"/>
                <c:pt idx="0">
                  <c:v>7</c:v>
                </c:pt>
                <c:pt idx="1">
                  <c:v>21</c:v>
                </c:pt>
                <c:pt idx="2">
                  <c:v>28</c:v>
                </c:pt>
                <c:pt idx="3">
                  <c:v>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F01-46ED-89A9-1E15669E8978}"/>
            </c:ext>
          </c:extLst>
        </c:ser>
        <c:ser>
          <c:idx val="2"/>
          <c:order val="2"/>
          <c:tx>
            <c:strRef>
              <c:f>Berechnung!$A$110</c:f>
              <c:strCache>
                <c:ptCount val="1"/>
                <c:pt idx="0">
                  <c:v>Kreuzberg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Berechnung!$C$130:$F$130</c:f>
              <c:numCache>
                <c:formatCode>General</c:formatCode>
                <c:ptCount val="4"/>
                <c:pt idx="0">
                  <c:v>12</c:v>
                </c:pt>
                <c:pt idx="1">
                  <c:v>28</c:v>
                </c:pt>
                <c:pt idx="2">
                  <c:v>30</c:v>
                </c:pt>
                <c:pt idx="3">
                  <c:v>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F01-46ED-89A9-1E15669E897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81955968"/>
        <c:axId val="181970048"/>
      </c:barChart>
      <c:catAx>
        <c:axId val="181955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1970048"/>
        <c:crosses val="autoZero"/>
        <c:auto val="1"/>
        <c:lblAlgn val="ctr"/>
        <c:lblOffset val="100"/>
        <c:noMultiLvlLbl val="0"/>
      </c:catAx>
      <c:valAx>
        <c:axId val="181970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1955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800" b="1" i="0" u="none" strike="noStrike" baseline="0">
                <a:effectLst/>
              </a:rPr>
              <a:t>Die Flüchtlingspolitik ist sinnvoll für die deutsche Wirtschaft.</a:t>
            </a:r>
            <a:endParaRPr lang="de-DE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Berechnung!$A$6</c:f>
              <c:strCache>
                <c:ptCount val="1"/>
                <c:pt idx="0">
                  <c:v>Georg-Herwegh-Gymnasium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Berechnung!$C$27:$F$27</c:f>
              <c:numCache>
                <c:formatCode>General</c:formatCode>
                <c:ptCount val="4"/>
                <c:pt idx="0">
                  <c:v>4</c:v>
                </c:pt>
                <c:pt idx="1">
                  <c:v>45</c:v>
                </c:pt>
                <c:pt idx="2">
                  <c:v>29</c:v>
                </c:pt>
                <c:pt idx="3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EB-46F3-97C6-55C793CC9244}"/>
            </c:ext>
          </c:extLst>
        </c:ser>
        <c:ser>
          <c:idx val="1"/>
          <c:order val="1"/>
          <c:tx>
            <c:strRef>
              <c:f>Berechnung!$A$59</c:f>
              <c:strCache>
                <c:ptCount val="1"/>
                <c:pt idx="0">
                  <c:v>Wedding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Berechnung!$C$80:$F$80</c:f>
              <c:numCache>
                <c:formatCode>General</c:formatCode>
                <c:ptCount val="4"/>
                <c:pt idx="0">
                  <c:v>16</c:v>
                </c:pt>
                <c:pt idx="1">
                  <c:v>22</c:v>
                </c:pt>
                <c:pt idx="2">
                  <c:v>24</c:v>
                </c:pt>
                <c:pt idx="3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DEB-46F3-97C6-55C793CC9244}"/>
            </c:ext>
          </c:extLst>
        </c:ser>
        <c:ser>
          <c:idx val="2"/>
          <c:order val="2"/>
          <c:tx>
            <c:strRef>
              <c:f>Berechnung!$A$110</c:f>
              <c:strCache>
                <c:ptCount val="1"/>
                <c:pt idx="0">
                  <c:v>Kreuzberg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Berechnung!$C$131:$F$131</c:f>
              <c:numCache>
                <c:formatCode>General</c:formatCode>
                <c:ptCount val="4"/>
                <c:pt idx="0">
                  <c:v>35</c:v>
                </c:pt>
                <c:pt idx="1">
                  <c:v>35</c:v>
                </c:pt>
                <c:pt idx="2">
                  <c:v>18</c:v>
                </c:pt>
                <c:pt idx="3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DEB-46F3-97C6-55C793CC924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82343168"/>
        <c:axId val="182344704"/>
      </c:barChart>
      <c:catAx>
        <c:axId val="1823431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2344704"/>
        <c:crosses val="autoZero"/>
        <c:auto val="1"/>
        <c:lblAlgn val="ctr"/>
        <c:lblOffset val="100"/>
        <c:noMultiLvlLbl val="0"/>
      </c:catAx>
      <c:valAx>
        <c:axId val="182344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2343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800" b="1" i="0" u="none" strike="noStrike" baseline="0">
                <a:effectLst/>
              </a:rPr>
              <a:t>Sie profitieren von staatlichen Sozialleistungen. </a:t>
            </a:r>
            <a:endParaRPr lang="de-DE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Berechnung!$A$6</c:f>
              <c:strCache>
                <c:ptCount val="1"/>
                <c:pt idx="0">
                  <c:v>Georg-Herwegh-Gymnasium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Berechnung!$C$28:$F$28</c:f>
              <c:numCache>
                <c:formatCode>General</c:formatCode>
                <c:ptCount val="4"/>
                <c:pt idx="0">
                  <c:v>8</c:v>
                </c:pt>
                <c:pt idx="1">
                  <c:v>16</c:v>
                </c:pt>
                <c:pt idx="2">
                  <c:v>23</c:v>
                </c:pt>
                <c:pt idx="3">
                  <c:v>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33-40FB-B64B-CDEBDF4FBF83}"/>
            </c:ext>
          </c:extLst>
        </c:ser>
        <c:ser>
          <c:idx val="1"/>
          <c:order val="1"/>
          <c:tx>
            <c:strRef>
              <c:f>Berechnung!$A$59</c:f>
              <c:strCache>
                <c:ptCount val="1"/>
                <c:pt idx="0">
                  <c:v>Wedding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Berechnung!$C$81:$F$81</c:f>
              <c:numCache>
                <c:formatCode>General</c:formatCode>
                <c:ptCount val="4"/>
                <c:pt idx="0">
                  <c:v>26</c:v>
                </c:pt>
                <c:pt idx="1">
                  <c:v>17</c:v>
                </c:pt>
                <c:pt idx="2">
                  <c:v>20</c:v>
                </c:pt>
                <c:pt idx="3">
                  <c:v>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833-40FB-B64B-CDEBDF4FBF83}"/>
            </c:ext>
          </c:extLst>
        </c:ser>
        <c:ser>
          <c:idx val="2"/>
          <c:order val="2"/>
          <c:tx>
            <c:strRef>
              <c:f>Berechnung!$A$110</c:f>
              <c:strCache>
                <c:ptCount val="1"/>
                <c:pt idx="0">
                  <c:v>Kreuzberg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Berechnung!$C$132:$F$132</c:f>
              <c:numCache>
                <c:formatCode>General</c:formatCode>
                <c:ptCount val="4"/>
                <c:pt idx="0">
                  <c:v>21</c:v>
                </c:pt>
                <c:pt idx="1">
                  <c:v>23</c:v>
                </c:pt>
                <c:pt idx="2">
                  <c:v>22</c:v>
                </c:pt>
                <c:pt idx="3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833-40FB-B64B-CDEBDF4FBF8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82420224"/>
        <c:axId val="182421760"/>
      </c:barChart>
      <c:catAx>
        <c:axId val="182420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2421760"/>
        <c:crosses val="autoZero"/>
        <c:auto val="1"/>
        <c:lblAlgn val="ctr"/>
        <c:lblOffset val="100"/>
        <c:noMultiLvlLbl val="0"/>
      </c:catAx>
      <c:valAx>
        <c:axId val="182421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2420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800">
                <a:effectLst/>
              </a:rPr>
              <a:t>Die fridays for future sind eine sinnvolle Veranstaltung um gegen den Klimawandel vorzugehen.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Berechnung!$A$6</c:f>
              <c:strCache>
                <c:ptCount val="1"/>
                <c:pt idx="0">
                  <c:v>Georg-Herwegh-Gymnasium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Berechnung!$C$29:$F$29</c:f>
              <c:numCache>
                <c:formatCode>General</c:formatCode>
                <c:ptCount val="4"/>
                <c:pt idx="0">
                  <c:v>41</c:v>
                </c:pt>
                <c:pt idx="1">
                  <c:v>32</c:v>
                </c:pt>
                <c:pt idx="2">
                  <c:v>8</c:v>
                </c:pt>
                <c:pt idx="3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1E2-471A-A754-AE85D2B0F669}"/>
            </c:ext>
          </c:extLst>
        </c:ser>
        <c:ser>
          <c:idx val="1"/>
          <c:order val="1"/>
          <c:tx>
            <c:strRef>
              <c:f>Berechnung!$A$59</c:f>
              <c:strCache>
                <c:ptCount val="1"/>
                <c:pt idx="0">
                  <c:v>Wedding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Berechnung!$C$82:$F$82</c:f>
              <c:numCache>
                <c:formatCode>General</c:formatCode>
                <c:ptCount val="4"/>
                <c:pt idx="0">
                  <c:v>33</c:v>
                </c:pt>
                <c:pt idx="1">
                  <c:v>28</c:v>
                </c:pt>
                <c:pt idx="2">
                  <c:v>17</c:v>
                </c:pt>
                <c:pt idx="3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1E2-471A-A754-AE85D2B0F669}"/>
            </c:ext>
          </c:extLst>
        </c:ser>
        <c:ser>
          <c:idx val="2"/>
          <c:order val="2"/>
          <c:tx>
            <c:strRef>
              <c:f>Berechnung!$A$110</c:f>
              <c:strCache>
                <c:ptCount val="1"/>
                <c:pt idx="0">
                  <c:v>Kreuzberg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Berechnung!$C$133:$F$133</c:f>
              <c:numCache>
                <c:formatCode>General</c:formatCode>
                <c:ptCount val="4"/>
                <c:pt idx="0">
                  <c:v>39</c:v>
                </c:pt>
                <c:pt idx="1">
                  <c:v>28</c:v>
                </c:pt>
                <c:pt idx="2">
                  <c:v>9</c:v>
                </c:pt>
                <c:pt idx="3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1E2-471A-A754-AE85D2B0F66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82073984"/>
        <c:axId val="182092160"/>
      </c:barChart>
      <c:catAx>
        <c:axId val="182073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2092160"/>
        <c:crosses val="autoZero"/>
        <c:auto val="1"/>
        <c:lblAlgn val="ctr"/>
        <c:lblOffset val="100"/>
        <c:noMultiLvlLbl val="0"/>
      </c:catAx>
      <c:valAx>
        <c:axId val="182092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2073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800" b="1" i="0" u="none" strike="noStrike" baseline="0">
                <a:effectLst/>
              </a:rPr>
              <a:t>Sie sind in der Lage Sich aktiv dafür einzusetzen die politische Lage zu verbessern.</a:t>
            </a:r>
            <a:endParaRPr lang="de-DE" sz="18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Berechnung!$A$6</c:f>
              <c:strCache>
                <c:ptCount val="1"/>
                <c:pt idx="0">
                  <c:v>Georg-Herwegh-Gymnasium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Berechnung!$C$30:$F$30</c:f>
              <c:numCache>
                <c:formatCode>General</c:formatCode>
                <c:ptCount val="4"/>
                <c:pt idx="0">
                  <c:v>26</c:v>
                </c:pt>
                <c:pt idx="1">
                  <c:v>29</c:v>
                </c:pt>
                <c:pt idx="2">
                  <c:v>25</c:v>
                </c:pt>
                <c:pt idx="3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05-45CA-9F1B-5D2BD72A75C5}"/>
            </c:ext>
          </c:extLst>
        </c:ser>
        <c:ser>
          <c:idx val="1"/>
          <c:order val="1"/>
          <c:tx>
            <c:strRef>
              <c:f>Berechnung!$A$59</c:f>
              <c:strCache>
                <c:ptCount val="1"/>
                <c:pt idx="0">
                  <c:v>Wedding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Berechnung!$C$83:$F$83</c:f>
              <c:numCache>
                <c:formatCode>General</c:formatCode>
                <c:ptCount val="4"/>
                <c:pt idx="0">
                  <c:v>10</c:v>
                </c:pt>
                <c:pt idx="1">
                  <c:v>16</c:v>
                </c:pt>
                <c:pt idx="2">
                  <c:v>28</c:v>
                </c:pt>
                <c:pt idx="3">
                  <c:v>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F05-45CA-9F1B-5D2BD72A75C5}"/>
            </c:ext>
          </c:extLst>
        </c:ser>
        <c:ser>
          <c:idx val="2"/>
          <c:order val="2"/>
          <c:tx>
            <c:strRef>
              <c:f>Berechnung!$A$110</c:f>
              <c:strCache>
                <c:ptCount val="1"/>
                <c:pt idx="0">
                  <c:v>Kreuzberg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Berechnung!$C$134:$F$134</c:f>
              <c:numCache>
                <c:formatCode>General</c:formatCode>
                <c:ptCount val="4"/>
                <c:pt idx="0">
                  <c:v>55</c:v>
                </c:pt>
                <c:pt idx="1">
                  <c:v>32</c:v>
                </c:pt>
                <c:pt idx="2">
                  <c:v>18</c:v>
                </c:pt>
                <c:pt idx="3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F05-45CA-9F1B-5D2BD72A75C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82133504"/>
        <c:axId val="182135040"/>
      </c:barChart>
      <c:catAx>
        <c:axId val="182133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2135040"/>
        <c:crosses val="autoZero"/>
        <c:auto val="1"/>
        <c:lblAlgn val="ctr"/>
        <c:lblOffset val="100"/>
        <c:noMultiLvlLbl val="0"/>
      </c:catAx>
      <c:valAx>
        <c:axId val="182135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213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800" b="1" i="0" u="none" strike="noStrike" baseline="0">
                <a:effectLst/>
              </a:rPr>
              <a:t>Bei ihnen wird jeden Tag frisch gekocht.</a:t>
            </a:r>
            <a:endParaRPr lang="de-DE" sz="18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Berechnung!$A$6</c:f>
              <c:strCache>
                <c:ptCount val="1"/>
                <c:pt idx="0">
                  <c:v>Georg-Herwegh-Gymnasium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Berechnung!$C$33:$F$33</c:f>
              <c:numCache>
                <c:formatCode>General</c:formatCode>
                <c:ptCount val="4"/>
                <c:pt idx="0">
                  <c:v>46</c:v>
                </c:pt>
                <c:pt idx="1">
                  <c:v>31</c:v>
                </c:pt>
                <c:pt idx="2">
                  <c:v>11</c:v>
                </c:pt>
                <c:pt idx="3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5C-4EC9-9A20-8D4DDC565418}"/>
            </c:ext>
          </c:extLst>
        </c:ser>
        <c:ser>
          <c:idx val="1"/>
          <c:order val="1"/>
          <c:tx>
            <c:strRef>
              <c:f>Berechnung!$A$59</c:f>
              <c:strCache>
                <c:ptCount val="1"/>
                <c:pt idx="0">
                  <c:v>Wedding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Berechnung!$C$86:$F$86</c:f>
              <c:numCache>
                <c:formatCode>General</c:formatCode>
                <c:ptCount val="4"/>
                <c:pt idx="0">
                  <c:v>32</c:v>
                </c:pt>
                <c:pt idx="1">
                  <c:v>26</c:v>
                </c:pt>
                <c:pt idx="2">
                  <c:v>17</c:v>
                </c:pt>
                <c:pt idx="3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B5C-4EC9-9A20-8D4DDC565418}"/>
            </c:ext>
          </c:extLst>
        </c:ser>
        <c:ser>
          <c:idx val="2"/>
          <c:order val="2"/>
          <c:tx>
            <c:strRef>
              <c:f>Berechnung!$A$110</c:f>
              <c:strCache>
                <c:ptCount val="1"/>
                <c:pt idx="0">
                  <c:v>Kreuzberg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Berechnung!$C$137:$F$137</c:f>
              <c:numCache>
                <c:formatCode>General</c:formatCode>
                <c:ptCount val="4"/>
                <c:pt idx="0">
                  <c:v>44</c:v>
                </c:pt>
                <c:pt idx="1">
                  <c:v>30</c:v>
                </c:pt>
                <c:pt idx="2">
                  <c:v>18</c:v>
                </c:pt>
                <c:pt idx="3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B5C-4EC9-9A20-8D4DDC5654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82736768"/>
        <c:axId val="182738304"/>
      </c:barChart>
      <c:catAx>
        <c:axId val="182736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2738304"/>
        <c:crosses val="autoZero"/>
        <c:auto val="1"/>
        <c:lblAlgn val="ctr"/>
        <c:lblOffset val="100"/>
        <c:noMultiLvlLbl val="0"/>
      </c:catAx>
      <c:valAx>
        <c:axId val="182738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2736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1"/>
          <c:order val="0"/>
          <c:tx>
            <c:strRef>
              <c:f>Berechnung!$A$177</c:f>
              <c:strCache>
                <c:ptCount val="1"/>
                <c:pt idx="0">
                  <c:v>Es ist gerecht, dass man nur mit einem sehr guten Abi Medizin oder Jura studieren kann.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934-4755-BA47-FF8272F78705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934-4755-BA47-FF8272F78705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934-4755-BA47-FF8272F78705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934-4755-BA47-FF8272F78705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Berechnung!$C$165:$F$165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Berechnung!$C$177:$F$177</c:f>
              <c:numCache>
                <c:formatCode>General</c:formatCode>
                <c:ptCount val="4"/>
                <c:pt idx="0">
                  <c:v>75</c:v>
                </c:pt>
                <c:pt idx="1">
                  <c:v>85</c:v>
                </c:pt>
                <c:pt idx="2">
                  <c:v>66</c:v>
                </c:pt>
                <c:pt idx="3">
                  <c:v>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05EC-4F1D-935B-C0447A996ECB}"/>
            </c:ext>
          </c:extLst>
        </c:ser>
        <c:ser>
          <c:idx val="0"/>
          <c:order val="1"/>
          <c:tx>
            <c:strRef>
              <c:f>Berechnung!$A$177</c:f>
              <c:strCache>
                <c:ptCount val="1"/>
                <c:pt idx="0">
                  <c:v>Es ist gerecht, dass man nur mit einem sehr guten Abi Medizin oder Jura studieren kann.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5EC-4F1D-935B-C0447A996ECB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05EC-4F1D-935B-C0447A996ECB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05EC-4F1D-935B-C0447A996ECB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05EC-4F1D-935B-C0447A996ECB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Berechnung!$C$165:$F$165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Berechnung!$C$177:$F$177</c:f>
              <c:numCache>
                <c:formatCode>General</c:formatCode>
                <c:ptCount val="4"/>
                <c:pt idx="0">
                  <c:v>75</c:v>
                </c:pt>
                <c:pt idx="1">
                  <c:v>85</c:v>
                </c:pt>
                <c:pt idx="2">
                  <c:v>66</c:v>
                </c:pt>
                <c:pt idx="3">
                  <c:v>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05EC-4F1D-935B-C0447A996EC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 xmlns:c16r2="http://schemas.microsoft.com/office/drawing/2015/06/chart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800" b="1" i="0" u="none" strike="noStrike" baseline="0">
                <a:effectLst/>
              </a:rPr>
              <a:t>Zuhause sprechen sie eine andere Sprache als Deutsch.</a:t>
            </a:r>
            <a:endParaRPr lang="de-DE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Berechnung!$A$6</c:f>
              <c:strCache>
                <c:ptCount val="1"/>
                <c:pt idx="0">
                  <c:v>Georg-Herwegh-Gymnasium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Berechnung!$C$34:$F$34</c:f>
              <c:numCache>
                <c:formatCode>General</c:formatCode>
                <c:ptCount val="4"/>
                <c:pt idx="0">
                  <c:v>16</c:v>
                </c:pt>
                <c:pt idx="1">
                  <c:v>9</c:v>
                </c:pt>
                <c:pt idx="2">
                  <c:v>13</c:v>
                </c:pt>
                <c:pt idx="3">
                  <c:v>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A8-4180-8121-1F7C6939F11D}"/>
            </c:ext>
          </c:extLst>
        </c:ser>
        <c:ser>
          <c:idx val="1"/>
          <c:order val="1"/>
          <c:tx>
            <c:strRef>
              <c:f>Berechnung!$A$59</c:f>
              <c:strCache>
                <c:ptCount val="1"/>
                <c:pt idx="0">
                  <c:v>Wedding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Berechnung!$C$87:$F$87</c:f>
              <c:numCache>
                <c:formatCode>General</c:formatCode>
                <c:ptCount val="4"/>
                <c:pt idx="0">
                  <c:v>27</c:v>
                </c:pt>
                <c:pt idx="1">
                  <c:v>17</c:v>
                </c:pt>
                <c:pt idx="2">
                  <c:v>15</c:v>
                </c:pt>
                <c:pt idx="3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8A8-4180-8121-1F7C6939F11D}"/>
            </c:ext>
          </c:extLst>
        </c:ser>
        <c:ser>
          <c:idx val="2"/>
          <c:order val="2"/>
          <c:tx>
            <c:strRef>
              <c:f>Berechnung!$A$110</c:f>
              <c:strCache>
                <c:ptCount val="1"/>
                <c:pt idx="0">
                  <c:v>Kreuzberg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Berechnung!$C$138:$F$138</c:f>
              <c:numCache>
                <c:formatCode>General</c:formatCode>
                <c:ptCount val="4"/>
                <c:pt idx="0">
                  <c:v>31</c:v>
                </c:pt>
                <c:pt idx="1">
                  <c:v>16</c:v>
                </c:pt>
                <c:pt idx="2">
                  <c:v>13</c:v>
                </c:pt>
                <c:pt idx="3">
                  <c:v>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8A8-4180-8121-1F7C6939F11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82792192"/>
        <c:axId val="182793728"/>
      </c:barChart>
      <c:catAx>
        <c:axId val="1827921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2793728"/>
        <c:crosses val="autoZero"/>
        <c:auto val="1"/>
        <c:lblAlgn val="ctr"/>
        <c:lblOffset val="100"/>
        <c:noMultiLvlLbl val="0"/>
      </c:catAx>
      <c:valAx>
        <c:axId val="182793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2792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800" b="1" i="0" u="none" strike="noStrike" baseline="0">
                <a:effectLst/>
              </a:rPr>
              <a:t>Sie haben genug Platz zum Leben in ihrer Wohnung/Haus. </a:t>
            </a:r>
            <a:endParaRPr lang="de-DE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Berechnung!$A$6</c:f>
              <c:strCache>
                <c:ptCount val="1"/>
                <c:pt idx="0">
                  <c:v>Georg-Herwegh-Gymnasium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Berechnung!$C$35:$F$35</c:f>
              <c:numCache>
                <c:formatCode>General</c:formatCode>
                <c:ptCount val="4"/>
                <c:pt idx="0">
                  <c:v>84</c:v>
                </c:pt>
                <c:pt idx="1">
                  <c:v>14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50-47D4-A513-8B192A87544D}"/>
            </c:ext>
          </c:extLst>
        </c:ser>
        <c:ser>
          <c:idx val="1"/>
          <c:order val="1"/>
          <c:tx>
            <c:strRef>
              <c:f>Berechnung!$A$59</c:f>
              <c:strCache>
                <c:ptCount val="1"/>
                <c:pt idx="0">
                  <c:v>Wedding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Berechnung!$C$88:$F$88</c:f>
              <c:numCache>
                <c:formatCode>General</c:formatCode>
                <c:ptCount val="4"/>
                <c:pt idx="0">
                  <c:v>48</c:v>
                </c:pt>
                <c:pt idx="1">
                  <c:v>22</c:v>
                </c:pt>
                <c:pt idx="2">
                  <c:v>9</c:v>
                </c:pt>
                <c:pt idx="3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E50-47D4-A513-8B192A87544D}"/>
            </c:ext>
          </c:extLst>
        </c:ser>
        <c:ser>
          <c:idx val="2"/>
          <c:order val="2"/>
          <c:tx>
            <c:strRef>
              <c:f>Berechnung!$A$110</c:f>
              <c:strCache>
                <c:ptCount val="1"/>
                <c:pt idx="0">
                  <c:v>Kreuzberg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Berechnung!$C$139:$F$139</c:f>
              <c:numCache>
                <c:formatCode>General</c:formatCode>
                <c:ptCount val="4"/>
                <c:pt idx="0">
                  <c:v>35</c:v>
                </c:pt>
                <c:pt idx="1">
                  <c:v>33</c:v>
                </c:pt>
                <c:pt idx="2">
                  <c:v>21</c:v>
                </c:pt>
                <c:pt idx="3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E50-47D4-A513-8B192A87544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82458624"/>
        <c:axId val="182459776"/>
      </c:barChart>
      <c:catAx>
        <c:axId val="182458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2459776"/>
        <c:crosses val="autoZero"/>
        <c:auto val="1"/>
        <c:lblAlgn val="ctr"/>
        <c:lblOffset val="100"/>
        <c:noMultiLvlLbl val="0"/>
      </c:catAx>
      <c:valAx>
        <c:axId val="182459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2458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800" b="1" i="0" u="none" strike="noStrike" baseline="0">
                <a:effectLst/>
              </a:rPr>
              <a:t>Sie verbringen viel Zeit mit Freunden und Familie mit z.B. Ausflügen oder Aktivitäten.</a:t>
            </a:r>
            <a:endParaRPr lang="de-DE" sz="18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Berechnung!$A$6</c:f>
              <c:strCache>
                <c:ptCount val="1"/>
                <c:pt idx="0">
                  <c:v>Georg-Herwegh-Gymnasium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Berechnung!$C$38:$F$38</c:f>
              <c:numCache>
                <c:formatCode>General</c:formatCode>
                <c:ptCount val="4"/>
                <c:pt idx="0">
                  <c:v>37</c:v>
                </c:pt>
                <c:pt idx="1">
                  <c:v>50</c:v>
                </c:pt>
                <c:pt idx="2">
                  <c:v>7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15-4157-A05E-ACB39751994C}"/>
            </c:ext>
          </c:extLst>
        </c:ser>
        <c:ser>
          <c:idx val="1"/>
          <c:order val="1"/>
          <c:tx>
            <c:strRef>
              <c:f>Berechnung!$A$59</c:f>
              <c:strCache>
                <c:ptCount val="1"/>
                <c:pt idx="0">
                  <c:v>Wedding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Berechnung!$C$91:$F$91</c:f>
              <c:numCache>
                <c:formatCode>General</c:formatCode>
                <c:ptCount val="4"/>
                <c:pt idx="0">
                  <c:v>35</c:v>
                </c:pt>
                <c:pt idx="1">
                  <c:v>33</c:v>
                </c:pt>
                <c:pt idx="2">
                  <c:v>9</c:v>
                </c:pt>
                <c:pt idx="3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215-4157-A05E-ACB39751994C}"/>
            </c:ext>
          </c:extLst>
        </c:ser>
        <c:ser>
          <c:idx val="2"/>
          <c:order val="2"/>
          <c:tx>
            <c:strRef>
              <c:f>Berechnung!$A$110</c:f>
              <c:strCache>
                <c:ptCount val="1"/>
                <c:pt idx="0">
                  <c:v>Kreuzberg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Berechnung!$C$142:$F$142</c:f>
              <c:numCache>
                <c:formatCode>General</c:formatCode>
                <c:ptCount val="4"/>
                <c:pt idx="0">
                  <c:v>47</c:v>
                </c:pt>
                <c:pt idx="1">
                  <c:v>38</c:v>
                </c:pt>
                <c:pt idx="2">
                  <c:v>9</c:v>
                </c:pt>
                <c:pt idx="3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215-4157-A05E-ACB39751994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82516736"/>
        <c:axId val="182530816"/>
      </c:barChart>
      <c:catAx>
        <c:axId val="182516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2530816"/>
        <c:crosses val="autoZero"/>
        <c:auto val="1"/>
        <c:lblAlgn val="ctr"/>
        <c:lblOffset val="100"/>
        <c:noMultiLvlLbl val="0"/>
      </c:catAx>
      <c:valAx>
        <c:axId val="182530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2516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800" b="1" i="0" u="none" strike="noStrike" baseline="0">
                <a:effectLst/>
              </a:rPr>
              <a:t>Sie haben durch Schule/Studium/ Berufstätigkeit kaum/wenig Freizeit.</a:t>
            </a:r>
            <a:endParaRPr lang="de-DE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Berechnung!$A$6</c:f>
              <c:strCache>
                <c:ptCount val="1"/>
                <c:pt idx="0">
                  <c:v>Georg-Herwegh-Gymnasium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Berechnung!$C$39:$F$39</c:f>
              <c:numCache>
                <c:formatCode>General</c:formatCode>
                <c:ptCount val="4"/>
                <c:pt idx="0">
                  <c:v>9</c:v>
                </c:pt>
                <c:pt idx="1">
                  <c:v>39</c:v>
                </c:pt>
                <c:pt idx="2">
                  <c:v>42</c:v>
                </c:pt>
                <c:pt idx="3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D8-4FD5-9980-A5AC0A60DE2D}"/>
            </c:ext>
          </c:extLst>
        </c:ser>
        <c:ser>
          <c:idx val="1"/>
          <c:order val="1"/>
          <c:tx>
            <c:strRef>
              <c:f>Berechnung!$A$59</c:f>
              <c:strCache>
                <c:ptCount val="1"/>
                <c:pt idx="0">
                  <c:v>Wedding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Berechnung!$C$98:$F$98</c:f>
              <c:numCache>
                <c:formatCode>General</c:formatCode>
                <c:ptCount val="4"/>
                <c:pt idx="0">
                  <c:v>20</c:v>
                </c:pt>
                <c:pt idx="1">
                  <c:v>34</c:v>
                </c:pt>
                <c:pt idx="2">
                  <c:v>17</c:v>
                </c:pt>
                <c:pt idx="3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AD8-4FD5-9980-A5AC0A60DE2D}"/>
            </c:ext>
          </c:extLst>
        </c:ser>
        <c:ser>
          <c:idx val="2"/>
          <c:order val="2"/>
          <c:tx>
            <c:strRef>
              <c:f>Berechnung!$A$110</c:f>
              <c:strCache>
                <c:ptCount val="1"/>
                <c:pt idx="0">
                  <c:v>Kreuzberg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Berechnung!$C$143:$F$143</c:f>
              <c:numCache>
                <c:formatCode>General</c:formatCode>
                <c:ptCount val="4"/>
                <c:pt idx="0">
                  <c:v>16</c:v>
                </c:pt>
                <c:pt idx="1">
                  <c:v>34</c:v>
                </c:pt>
                <c:pt idx="2">
                  <c:v>33</c:v>
                </c:pt>
                <c:pt idx="3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AD8-4FD5-9980-A5AC0A60DE2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82576256"/>
        <c:axId val="182577792"/>
      </c:barChart>
      <c:catAx>
        <c:axId val="1825762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2577792"/>
        <c:crosses val="autoZero"/>
        <c:auto val="1"/>
        <c:lblAlgn val="ctr"/>
        <c:lblOffset val="100"/>
        <c:noMultiLvlLbl val="0"/>
      </c:catAx>
      <c:valAx>
        <c:axId val="182577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2576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800">
                <a:effectLst/>
              </a:rPr>
              <a:t>Sie verbringen ihre Freizeit mit viel Sport.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Berechnung!$A$6</c:f>
              <c:strCache>
                <c:ptCount val="1"/>
                <c:pt idx="0">
                  <c:v>Georg-Herwegh-Gymnasium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Berechnung!$C$40:$F$40</c:f>
              <c:numCache>
                <c:formatCode>General</c:formatCode>
                <c:ptCount val="4"/>
                <c:pt idx="0">
                  <c:v>24</c:v>
                </c:pt>
                <c:pt idx="1">
                  <c:v>36</c:v>
                </c:pt>
                <c:pt idx="2">
                  <c:v>24</c:v>
                </c:pt>
                <c:pt idx="3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25-4FB4-BFE5-15530F0A70A9}"/>
            </c:ext>
          </c:extLst>
        </c:ser>
        <c:ser>
          <c:idx val="1"/>
          <c:order val="1"/>
          <c:tx>
            <c:strRef>
              <c:f>Berechnung!$A$59</c:f>
              <c:strCache>
                <c:ptCount val="1"/>
                <c:pt idx="0">
                  <c:v>Wedding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Berechnung!$C$93:$F$93</c:f>
              <c:numCache>
                <c:formatCode>General</c:formatCode>
                <c:ptCount val="4"/>
                <c:pt idx="0">
                  <c:v>12</c:v>
                </c:pt>
                <c:pt idx="1">
                  <c:v>22</c:v>
                </c:pt>
                <c:pt idx="2">
                  <c:v>33</c:v>
                </c:pt>
                <c:pt idx="3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F25-4FB4-BFE5-15530F0A70A9}"/>
            </c:ext>
          </c:extLst>
        </c:ser>
        <c:ser>
          <c:idx val="2"/>
          <c:order val="2"/>
          <c:tx>
            <c:strRef>
              <c:f>Berechnung!$A$110</c:f>
              <c:strCache>
                <c:ptCount val="1"/>
                <c:pt idx="0">
                  <c:v>Kreuzberg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Berechnung!$C$144:$F$144</c:f>
              <c:numCache>
                <c:formatCode>General</c:formatCode>
                <c:ptCount val="4"/>
                <c:pt idx="0">
                  <c:v>31</c:v>
                </c:pt>
                <c:pt idx="1">
                  <c:v>16</c:v>
                </c:pt>
                <c:pt idx="2">
                  <c:v>31</c:v>
                </c:pt>
                <c:pt idx="3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F25-4FB4-BFE5-15530F0A70A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82847360"/>
        <c:axId val="182848896"/>
      </c:barChart>
      <c:catAx>
        <c:axId val="182847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2848896"/>
        <c:crosses val="autoZero"/>
        <c:auto val="1"/>
        <c:lblAlgn val="ctr"/>
        <c:lblOffset val="100"/>
        <c:noMultiLvlLbl val="0"/>
      </c:catAx>
      <c:valAx>
        <c:axId val="182848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2847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800" b="1" i="0" u="none" strike="noStrike" baseline="0">
                <a:effectLst/>
              </a:rPr>
              <a:t>Sie verreisen oft in Ferien/ arbeitsfreien Wochen.</a:t>
            </a:r>
            <a:endParaRPr lang="de-DE" sz="18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Berechnung!$A$6</c:f>
              <c:strCache>
                <c:ptCount val="1"/>
                <c:pt idx="0">
                  <c:v>Georg-Herwegh-Gymnasium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Berechnung!$C$41:$F$41</c:f>
              <c:numCache>
                <c:formatCode>General</c:formatCode>
                <c:ptCount val="4"/>
                <c:pt idx="0">
                  <c:v>34</c:v>
                </c:pt>
                <c:pt idx="1">
                  <c:v>31</c:v>
                </c:pt>
                <c:pt idx="2">
                  <c:v>25</c:v>
                </c:pt>
                <c:pt idx="3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36-45D2-92D1-9BA8AF0361EC}"/>
            </c:ext>
          </c:extLst>
        </c:ser>
        <c:ser>
          <c:idx val="1"/>
          <c:order val="1"/>
          <c:tx>
            <c:strRef>
              <c:f>Berechnung!$A$59</c:f>
              <c:strCache>
                <c:ptCount val="1"/>
                <c:pt idx="0">
                  <c:v>Wedding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Berechnung!$C$94:$F$94</c:f>
              <c:numCache>
                <c:formatCode>General</c:formatCode>
                <c:ptCount val="4"/>
                <c:pt idx="0">
                  <c:v>26</c:v>
                </c:pt>
                <c:pt idx="1">
                  <c:v>19</c:v>
                </c:pt>
                <c:pt idx="2">
                  <c:v>24</c:v>
                </c:pt>
                <c:pt idx="3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A36-45D2-92D1-9BA8AF0361EC}"/>
            </c:ext>
          </c:extLst>
        </c:ser>
        <c:ser>
          <c:idx val="2"/>
          <c:order val="2"/>
          <c:tx>
            <c:strRef>
              <c:f>Berechnung!$A$110</c:f>
              <c:strCache>
                <c:ptCount val="1"/>
                <c:pt idx="0">
                  <c:v>Kreuzberg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Berechnung!$C$145:$F$145</c:f>
              <c:numCache>
                <c:formatCode>General</c:formatCode>
                <c:ptCount val="4"/>
                <c:pt idx="0">
                  <c:v>39</c:v>
                </c:pt>
                <c:pt idx="1">
                  <c:v>30</c:v>
                </c:pt>
                <c:pt idx="2">
                  <c:v>18</c:v>
                </c:pt>
                <c:pt idx="3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A36-45D2-92D1-9BA8AF0361E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82919168"/>
        <c:axId val="182920704"/>
      </c:barChart>
      <c:catAx>
        <c:axId val="1829191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2920704"/>
        <c:crosses val="autoZero"/>
        <c:auto val="1"/>
        <c:lblAlgn val="ctr"/>
        <c:lblOffset val="100"/>
        <c:noMultiLvlLbl val="0"/>
      </c:catAx>
      <c:valAx>
        <c:axId val="182920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2919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800" b="1" i="0" u="none" strike="noStrike" baseline="0">
                <a:effectLst/>
              </a:rPr>
              <a:t>Sie finden ihr Gehalt/Entlohnung für das, was sie tun angemessen.</a:t>
            </a:r>
            <a:endParaRPr lang="de-DE" sz="18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Berechnung!$A$6</c:f>
              <c:strCache>
                <c:ptCount val="1"/>
                <c:pt idx="0">
                  <c:v>Georg-Herwegh-Gymnasium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Berechnung!$C$44:$F$44</c:f>
              <c:numCache>
                <c:formatCode>General</c:formatCode>
                <c:ptCount val="4"/>
                <c:pt idx="0">
                  <c:v>25</c:v>
                </c:pt>
                <c:pt idx="1">
                  <c:v>29</c:v>
                </c:pt>
                <c:pt idx="2">
                  <c:v>9</c:v>
                </c:pt>
                <c:pt idx="3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21-4801-AB9D-5CB241CB708E}"/>
            </c:ext>
          </c:extLst>
        </c:ser>
        <c:ser>
          <c:idx val="1"/>
          <c:order val="1"/>
          <c:tx>
            <c:strRef>
              <c:f>Berechnung!$A$59</c:f>
              <c:strCache>
                <c:ptCount val="1"/>
                <c:pt idx="0">
                  <c:v>Wedding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Berechnung!$C$97:$F$97</c:f>
              <c:numCache>
                <c:formatCode>General</c:formatCode>
                <c:ptCount val="4"/>
                <c:pt idx="0">
                  <c:v>15</c:v>
                </c:pt>
                <c:pt idx="1">
                  <c:v>26</c:v>
                </c:pt>
                <c:pt idx="2">
                  <c:v>14</c:v>
                </c:pt>
                <c:pt idx="3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121-4801-AB9D-5CB241CB708E}"/>
            </c:ext>
          </c:extLst>
        </c:ser>
        <c:ser>
          <c:idx val="2"/>
          <c:order val="2"/>
          <c:tx>
            <c:strRef>
              <c:f>Berechnung!$A$110</c:f>
              <c:strCache>
                <c:ptCount val="1"/>
                <c:pt idx="0">
                  <c:v>Kreuzberg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Berechnung!$C$148:$F$148</c:f>
              <c:numCache>
                <c:formatCode>General</c:formatCode>
                <c:ptCount val="4"/>
                <c:pt idx="0">
                  <c:v>15</c:v>
                </c:pt>
                <c:pt idx="1">
                  <c:v>29</c:v>
                </c:pt>
                <c:pt idx="2">
                  <c:v>24</c:v>
                </c:pt>
                <c:pt idx="3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121-4801-AB9D-5CB241CB708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82970240"/>
        <c:axId val="182971776"/>
      </c:barChart>
      <c:catAx>
        <c:axId val="1829702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2971776"/>
        <c:crosses val="autoZero"/>
        <c:auto val="1"/>
        <c:lblAlgn val="ctr"/>
        <c:lblOffset val="100"/>
        <c:noMultiLvlLbl val="0"/>
      </c:catAx>
      <c:valAx>
        <c:axId val="182971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2970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800" b="1" i="0" u="none" strike="noStrike" baseline="0">
                <a:effectLst/>
              </a:rPr>
              <a:t>Ihr Gehalt reicht aus, um sich ihrem idealen Lebensunterhalt zu finanzieren. </a:t>
            </a:r>
            <a:endParaRPr lang="de-DE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Berechnung!$A$6</c:f>
              <c:strCache>
                <c:ptCount val="1"/>
                <c:pt idx="0">
                  <c:v>Georg-Herwegh-Gymnasium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Berechnung!$C$45:$F$45</c:f>
              <c:numCache>
                <c:formatCode>General</c:formatCode>
                <c:ptCount val="4"/>
                <c:pt idx="0">
                  <c:v>26</c:v>
                </c:pt>
                <c:pt idx="1">
                  <c:v>31</c:v>
                </c:pt>
                <c:pt idx="2">
                  <c:v>7</c:v>
                </c:pt>
                <c:pt idx="3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14-4D13-B65D-92248A61B58A}"/>
            </c:ext>
          </c:extLst>
        </c:ser>
        <c:ser>
          <c:idx val="1"/>
          <c:order val="1"/>
          <c:tx>
            <c:strRef>
              <c:f>Berechnung!$A$59</c:f>
              <c:strCache>
                <c:ptCount val="1"/>
                <c:pt idx="0">
                  <c:v>Wedding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Berechnung!$C$98:$F$98</c:f>
              <c:numCache>
                <c:formatCode>General</c:formatCode>
                <c:ptCount val="4"/>
                <c:pt idx="0">
                  <c:v>20</c:v>
                </c:pt>
                <c:pt idx="1">
                  <c:v>34</c:v>
                </c:pt>
                <c:pt idx="2">
                  <c:v>17</c:v>
                </c:pt>
                <c:pt idx="3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D14-4D13-B65D-92248A61B58A}"/>
            </c:ext>
          </c:extLst>
        </c:ser>
        <c:ser>
          <c:idx val="2"/>
          <c:order val="2"/>
          <c:tx>
            <c:strRef>
              <c:f>Berechnung!$A$110</c:f>
              <c:strCache>
                <c:ptCount val="1"/>
                <c:pt idx="0">
                  <c:v>Kreuzberg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Berechnung!$C$149:$F$149</c:f>
              <c:numCache>
                <c:formatCode>General</c:formatCode>
                <c:ptCount val="4"/>
                <c:pt idx="0">
                  <c:v>17</c:v>
                </c:pt>
                <c:pt idx="1">
                  <c:v>30</c:v>
                </c:pt>
                <c:pt idx="2">
                  <c:v>27</c:v>
                </c:pt>
                <c:pt idx="3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D14-4D13-B65D-92248A61B58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83107584"/>
        <c:axId val="183109120"/>
      </c:barChart>
      <c:catAx>
        <c:axId val="183107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3109120"/>
        <c:crosses val="autoZero"/>
        <c:auto val="1"/>
        <c:lblAlgn val="ctr"/>
        <c:lblOffset val="100"/>
        <c:noMultiLvlLbl val="0"/>
      </c:catAx>
      <c:valAx>
        <c:axId val="183109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3107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800" b="1" i="0" u="none" strike="noStrike" baseline="0">
                <a:effectLst/>
              </a:rPr>
              <a:t>Sie führen ein luxuriöses Leben mit mehreren Immobilien/Autos. </a:t>
            </a:r>
            <a:endParaRPr lang="de-DE" sz="18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Berechnung!$A$6</c:f>
              <c:strCache>
                <c:ptCount val="1"/>
                <c:pt idx="0">
                  <c:v>Georg-Herwegh-Gymnasium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Berechnung!$C$46:$F$46</c:f>
              <c:numCache>
                <c:formatCode>General</c:formatCode>
                <c:ptCount val="4"/>
                <c:pt idx="0">
                  <c:v>16</c:v>
                </c:pt>
                <c:pt idx="1">
                  <c:v>13</c:v>
                </c:pt>
                <c:pt idx="2">
                  <c:v>21</c:v>
                </c:pt>
                <c:pt idx="3">
                  <c:v>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B6-4B74-A0D4-BB52E73D3150}"/>
            </c:ext>
          </c:extLst>
        </c:ser>
        <c:ser>
          <c:idx val="1"/>
          <c:order val="1"/>
          <c:tx>
            <c:strRef>
              <c:f>Berechnung!$A$59</c:f>
              <c:strCache>
                <c:ptCount val="1"/>
                <c:pt idx="0">
                  <c:v>Wedding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Berechnung!$C$99:$F$99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21</c:v>
                </c:pt>
                <c:pt idx="3">
                  <c:v>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9B6-4B74-A0D4-BB52E73D3150}"/>
            </c:ext>
          </c:extLst>
        </c:ser>
        <c:ser>
          <c:idx val="2"/>
          <c:order val="2"/>
          <c:tx>
            <c:strRef>
              <c:f>Berechnung!$A$110</c:f>
              <c:strCache>
                <c:ptCount val="1"/>
                <c:pt idx="0">
                  <c:v>Kreuzberg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Berechnung!$C$150:$F$150</c:f>
              <c:numCache>
                <c:formatCode>General</c:formatCode>
                <c:ptCount val="4"/>
                <c:pt idx="0">
                  <c:v>6</c:v>
                </c:pt>
                <c:pt idx="1">
                  <c:v>11</c:v>
                </c:pt>
                <c:pt idx="2">
                  <c:v>30</c:v>
                </c:pt>
                <c:pt idx="3">
                  <c:v>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9B6-4B74-A0D4-BB52E73D315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83166848"/>
        <c:axId val="183168384"/>
      </c:barChart>
      <c:catAx>
        <c:axId val="1831668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3168384"/>
        <c:crosses val="autoZero"/>
        <c:auto val="1"/>
        <c:lblAlgn val="ctr"/>
        <c:lblOffset val="100"/>
        <c:noMultiLvlLbl val="0"/>
      </c:catAx>
      <c:valAx>
        <c:axId val="183168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3166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800" b="1" i="0" u="none" strike="noStrike" baseline="0">
                <a:effectLst/>
              </a:rPr>
              <a:t>Ihre Wohnungsgröße und Miete stehen in einem angemessenen Verhältnis zueinander. </a:t>
            </a:r>
            <a:endParaRPr lang="de-DE" sz="18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Berechnung!$A$6</c:f>
              <c:strCache>
                <c:ptCount val="1"/>
                <c:pt idx="0">
                  <c:v>Georg-Herwegh-Gymnasium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Berechnung!$C$47:$F$47</c:f>
              <c:numCache>
                <c:formatCode>General</c:formatCode>
                <c:ptCount val="4"/>
                <c:pt idx="0">
                  <c:v>29</c:v>
                </c:pt>
                <c:pt idx="1">
                  <c:v>28</c:v>
                </c:pt>
                <c:pt idx="2">
                  <c:v>11</c:v>
                </c:pt>
                <c:pt idx="3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46-462A-ACD9-268EB2473695}"/>
            </c:ext>
          </c:extLst>
        </c:ser>
        <c:ser>
          <c:idx val="1"/>
          <c:order val="1"/>
          <c:tx>
            <c:strRef>
              <c:f>Berechnung!$A$59</c:f>
              <c:strCache>
                <c:ptCount val="1"/>
                <c:pt idx="0">
                  <c:v>Wedding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Berechnung!$C$100:$F$100</c:f>
              <c:numCache>
                <c:formatCode>General</c:formatCode>
                <c:ptCount val="4"/>
                <c:pt idx="0">
                  <c:v>23</c:v>
                </c:pt>
                <c:pt idx="1">
                  <c:v>33</c:v>
                </c:pt>
                <c:pt idx="2">
                  <c:v>18</c:v>
                </c:pt>
                <c:pt idx="3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546-462A-ACD9-268EB2473695}"/>
            </c:ext>
          </c:extLst>
        </c:ser>
        <c:ser>
          <c:idx val="2"/>
          <c:order val="2"/>
          <c:tx>
            <c:strRef>
              <c:f>Berechnung!$A$110</c:f>
              <c:strCache>
                <c:ptCount val="1"/>
                <c:pt idx="0">
                  <c:v>Kreuzberg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Berechnung!$C$151:$F$151</c:f>
              <c:numCache>
                <c:formatCode>General</c:formatCode>
                <c:ptCount val="4"/>
                <c:pt idx="0">
                  <c:v>25</c:v>
                </c:pt>
                <c:pt idx="1">
                  <c:v>37</c:v>
                </c:pt>
                <c:pt idx="2">
                  <c:v>20</c:v>
                </c:pt>
                <c:pt idx="3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546-462A-ACD9-268EB2473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83226368"/>
        <c:axId val="183227904"/>
      </c:barChart>
      <c:catAx>
        <c:axId val="183226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3227904"/>
        <c:crosses val="autoZero"/>
        <c:auto val="1"/>
        <c:lblAlgn val="ctr"/>
        <c:lblOffset val="100"/>
        <c:noMultiLvlLbl val="0"/>
      </c:catAx>
      <c:valAx>
        <c:axId val="183227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3226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Berechnung!$A$178</c:f>
              <c:strCache>
                <c:ptCount val="1"/>
                <c:pt idx="0">
                  <c:v>Sie werden viel von ihrem Lebensgefährten in ihren Zielen unterstützt.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250-4188-A506-A737D5226F88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250-4188-A506-A737D5226F88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250-4188-A506-A737D5226F88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250-4188-A506-A737D5226F88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Berechnung!$C$165:$F$165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Berechnung!$C$178:$F$178</c:f>
              <c:numCache>
                <c:formatCode>General</c:formatCode>
                <c:ptCount val="4"/>
                <c:pt idx="0">
                  <c:v>104</c:v>
                </c:pt>
                <c:pt idx="1">
                  <c:v>88</c:v>
                </c:pt>
                <c:pt idx="2">
                  <c:v>36</c:v>
                </c:pt>
                <c:pt idx="3">
                  <c:v>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250-4188-A506-A737D5226F8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 xmlns:c16r2="http://schemas.microsoft.com/office/drawing/2015/06/chart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800" b="1" i="0" u="none" strike="noStrike" baseline="0">
                <a:effectLst/>
              </a:rPr>
              <a:t>Das Schulsystem ermöglicht eine gute Bildung.</a:t>
            </a:r>
            <a:endParaRPr lang="de-DE" sz="18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Berechnung!$A$6</c:f>
              <c:strCache>
                <c:ptCount val="1"/>
                <c:pt idx="0">
                  <c:v>Georg-Herwegh-Gymnasium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Berechnung!$C$50:$F$50</c:f>
              <c:numCache>
                <c:formatCode>General</c:formatCode>
                <c:ptCount val="4"/>
                <c:pt idx="0">
                  <c:v>35</c:v>
                </c:pt>
                <c:pt idx="1">
                  <c:v>47</c:v>
                </c:pt>
                <c:pt idx="2">
                  <c:v>14</c:v>
                </c:pt>
                <c:pt idx="3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A4-48EE-AD06-941B75E59038}"/>
            </c:ext>
          </c:extLst>
        </c:ser>
        <c:ser>
          <c:idx val="1"/>
          <c:order val="1"/>
          <c:tx>
            <c:strRef>
              <c:f>Berechnung!$A$59</c:f>
              <c:strCache>
                <c:ptCount val="1"/>
                <c:pt idx="0">
                  <c:v>Wedding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Berechnung!$C$103:$F$103</c:f>
              <c:numCache>
                <c:formatCode>General</c:formatCode>
                <c:ptCount val="4"/>
                <c:pt idx="0">
                  <c:v>17</c:v>
                </c:pt>
                <c:pt idx="1">
                  <c:v>34</c:v>
                </c:pt>
                <c:pt idx="2">
                  <c:v>24</c:v>
                </c:pt>
                <c:pt idx="3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FA4-48EE-AD06-941B75E59038}"/>
            </c:ext>
          </c:extLst>
        </c:ser>
        <c:ser>
          <c:idx val="2"/>
          <c:order val="2"/>
          <c:tx>
            <c:strRef>
              <c:f>Berechnung!$A$110</c:f>
              <c:strCache>
                <c:ptCount val="1"/>
                <c:pt idx="0">
                  <c:v>Kreuzberg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Berechnung!$C$154:$F$154</c:f>
              <c:numCache>
                <c:formatCode>General</c:formatCode>
                <c:ptCount val="4"/>
                <c:pt idx="0">
                  <c:v>22</c:v>
                </c:pt>
                <c:pt idx="1">
                  <c:v>41</c:v>
                </c:pt>
                <c:pt idx="2">
                  <c:v>25</c:v>
                </c:pt>
                <c:pt idx="3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FA4-48EE-AD06-941B75E5903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83281536"/>
        <c:axId val="183283072"/>
      </c:barChart>
      <c:catAx>
        <c:axId val="183281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3283072"/>
        <c:crosses val="autoZero"/>
        <c:auto val="1"/>
        <c:lblAlgn val="ctr"/>
        <c:lblOffset val="100"/>
        <c:noMultiLvlLbl val="0"/>
      </c:catAx>
      <c:valAx>
        <c:axId val="183283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3281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800" b="1" i="0" u="none" strike="noStrike" baseline="0">
                <a:effectLst/>
              </a:rPr>
              <a:t>Sie gelangen durch Medien an nützliches Wissen für ihre Bildung.</a:t>
            </a:r>
            <a:endParaRPr lang="de-DE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Berechnung!$A$6</c:f>
              <c:strCache>
                <c:ptCount val="1"/>
                <c:pt idx="0">
                  <c:v>Georg-Herwegh-Gymnasium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Berechnung!$C$51:$F$51</c:f>
              <c:numCache>
                <c:formatCode>General</c:formatCode>
                <c:ptCount val="4"/>
                <c:pt idx="0">
                  <c:v>41</c:v>
                </c:pt>
                <c:pt idx="1">
                  <c:v>43</c:v>
                </c:pt>
                <c:pt idx="2">
                  <c:v>8</c:v>
                </c:pt>
                <c:pt idx="3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F0-4D04-91C2-B2BE83FD78EB}"/>
            </c:ext>
          </c:extLst>
        </c:ser>
        <c:ser>
          <c:idx val="1"/>
          <c:order val="1"/>
          <c:tx>
            <c:strRef>
              <c:f>Berechnung!$A$59</c:f>
              <c:strCache>
                <c:ptCount val="1"/>
                <c:pt idx="0">
                  <c:v>Wedding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Berechnung!$C$104:$F$104</c:f>
              <c:numCache>
                <c:formatCode>General</c:formatCode>
                <c:ptCount val="4"/>
                <c:pt idx="0">
                  <c:v>24</c:v>
                </c:pt>
                <c:pt idx="1">
                  <c:v>37</c:v>
                </c:pt>
                <c:pt idx="2">
                  <c:v>15</c:v>
                </c:pt>
                <c:pt idx="3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DF0-4D04-91C2-B2BE83FD78EB}"/>
            </c:ext>
          </c:extLst>
        </c:ser>
        <c:ser>
          <c:idx val="2"/>
          <c:order val="2"/>
          <c:tx>
            <c:strRef>
              <c:f>Berechnung!$A$110</c:f>
              <c:strCache>
                <c:ptCount val="1"/>
                <c:pt idx="0">
                  <c:v>Kreuzberg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Berechnung!$C$155:$F$155</c:f>
              <c:numCache>
                <c:formatCode>General</c:formatCode>
                <c:ptCount val="4"/>
                <c:pt idx="0">
                  <c:v>37</c:v>
                </c:pt>
                <c:pt idx="1">
                  <c:v>48</c:v>
                </c:pt>
                <c:pt idx="2">
                  <c:v>7</c:v>
                </c:pt>
                <c:pt idx="3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DF0-4D04-91C2-B2BE83FD78E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83336960"/>
        <c:axId val="183338496"/>
      </c:barChart>
      <c:catAx>
        <c:axId val="183336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3338496"/>
        <c:crosses val="autoZero"/>
        <c:auto val="1"/>
        <c:lblAlgn val="ctr"/>
        <c:lblOffset val="100"/>
        <c:noMultiLvlLbl val="0"/>
      </c:catAx>
      <c:valAx>
        <c:axId val="183338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3336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800" b="1" i="0" u="none" strike="noStrike" baseline="0">
                <a:effectLst/>
              </a:rPr>
              <a:t>Ihre schulischen Leistungen werden/wurden von ihrem sozialen Umfeld unterstützt. </a:t>
            </a:r>
            <a:endParaRPr lang="de-DE" sz="18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Berechnung!$A$6</c:f>
              <c:strCache>
                <c:ptCount val="1"/>
                <c:pt idx="0">
                  <c:v>Georg-Herwegh-Gymnasium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Berechnung!$C$52:$F$52</c:f>
              <c:numCache>
                <c:formatCode>General</c:formatCode>
                <c:ptCount val="4"/>
                <c:pt idx="0">
                  <c:v>30</c:v>
                </c:pt>
                <c:pt idx="1">
                  <c:v>44</c:v>
                </c:pt>
                <c:pt idx="2">
                  <c:v>12</c:v>
                </c:pt>
                <c:pt idx="3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66-4304-93ED-DB1DC4968CEF}"/>
            </c:ext>
          </c:extLst>
        </c:ser>
        <c:ser>
          <c:idx val="1"/>
          <c:order val="1"/>
          <c:tx>
            <c:strRef>
              <c:f>Berechnung!$A$59</c:f>
              <c:strCache>
                <c:ptCount val="1"/>
                <c:pt idx="0">
                  <c:v>Wedding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Berechnung!$C$105:$F$105</c:f>
              <c:numCache>
                <c:formatCode>General</c:formatCode>
                <c:ptCount val="4"/>
                <c:pt idx="0">
                  <c:v>24</c:v>
                </c:pt>
                <c:pt idx="1">
                  <c:v>30</c:v>
                </c:pt>
                <c:pt idx="2">
                  <c:v>20</c:v>
                </c:pt>
                <c:pt idx="3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066-4304-93ED-DB1DC4968CEF}"/>
            </c:ext>
          </c:extLst>
        </c:ser>
        <c:ser>
          <c:idx val="2"/>
          <c:order val="2"/>
          <c:tx>
            <c:strRef>
              <c:f>Berechnung!$A$110</c:f>
              <c:strCache>
                <c:ptCount val="1"/>
                <c:pt idx="0">
                  <c:v>Kreuzberg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Berechnung!$C$156:$F$156</c:f>
              <c:numCache>
                <c:formatCode>General</c:formatCode>
                <c:ptCount val="4"/>
                <c:pt idx="0">
                  <c:v>28</c:v>
                </c:pt>
                <c:pt idx="1">
                  <c:v>31</c:v>
                </c:pt>
                <c:pt idx="2">
                  <c:v>16</c:v>
                </c:pt>
                <c:pt idx="3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066-4304-93ED-DB1DC4968CE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83474048"/>
        <c:axId val="183475584"/>
      </c:barChart>
      <c:catAx>
        <c:axId val="183474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3475584"/>
        <c:crosses val="autoZero"/>
        <c:auto val="1"/>
        <c:lblAlgn val="ctr"/>
        <c:lblOffset val="100"/>
        <c:noMultiLvlLbl val="0"/>
      </c:catAx>
      <c:valAx>
        <c:axId val="183475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3474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800" b="1" i="0" u="none" strike="noStrike" baseline="0">
                <a:effectLst/>
              </a:rPr>
              <a:t>Sie halten ein Abitur/Studium für eine erfolgreiche Zukunft sinnvoll.</a:t>
            </a:r>
            <a:endParaRPr lang="de-DE" sz="18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Berechnung!$A$6</c:f>
              <c:strCache>
                <c:ptCount val="1"/>
                <c:pt idx="0">
                  <c:v>Georg-Herwegh-Gymnasium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Berechnung!$C$53:$F$53</c:f>
              <c:numCache>
                <c:formatCode>General</c:formatCode>
                <c:ptCount val="4"/>
                <c:pt idx="0">
                  <c:v>55</c:v>
                </c:pt>
                <c:pt idx="1">
                  <c:v>31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88-40E5-B234-8E8AC46FD417}"/>
            </c:ext>
          </c:extLst>
        </c:ser>
        <c:ser>
          <c:idx val="1"/>
          <c:order val="1"/>
          <c:tx>
            <c:strRef>
              <c:f>Berechnung!$A$59</c:f>
              <c:strCache>
                <c:ptCount val="1"/>
                <c:pt idx="0">
                  <c:v>Wedding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Berechnung!$C$106:$F$106</c:f>
              <c:numCache>
                <c:formatCode>General</c:formatCode>
                <c:ptCount val="4"/>
                <c:pt idx="0">
                  <c:v>28</c:v>
                </c:pt>
                <c:pt idx="1">
                  <c:v>38</c:v>
                </c:pt>
                <c:pt idx="2">
                  <c:v>19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288-40E5-B234-8E8AC46FD417}"/>
            </c:ext>
          </c:extLst>
        </c:ser>
        <c:ser>
          <c:idx val="2"/>
          <c:order val="2"/>
          <c:tx>
            <c:strRef>
              <c:f>Berechnung!$A$110</c:f>
              <c:strCache>
                <c:ptCount val="1"/>
                <c:pt idx="0">
                  <c:v>Kreuzberg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Berechnung!$C$8:$F$8</c:f>
              <c:strCache>
                <c:ptCount val="4"/>
                <c:pt idx="0">
                  <c:v>trifft voll zu</c:v>
                </c:pt>
                <c:pt idx="1">
                  <c:v>trifft zu </c:v>
                </c:pt>
                <c:pt idx="2">
                  <c:v>trifft nicht zu </c:v>
                </c:pt>
                <c:pt idx="3">
                  <c:v>trifft gar nicht zu</c:v>
                </c:pt>
              </c:strCache>
            </c:strRef>
          </c:cat>
          <c:val>
            <c:numRef>
              <c:f>Berechnung!$C$157:$F$157</c:f>
              <c:numCache>
                <c:formatCode>General</c:formatCode>
                <c:ptCount val="4"/>
                <c:pt idx="0">
                  <c:v>36</c:v>
                </c:pt>
                <c:pt idx="1">
                  <c:v>33</c:v>
                </c:pt>
                <c:pt idx="2">
                  <c:v>14</c:v>
                </c:pt>
                <c:pt idx="3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288-40E5-B234-8E8AC46FD41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83803904"/>
        <c:axId val="183805440"/>
      </c:barChart>
      <c:catAx>
        <c:axId val="183803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3805440"/>
        <c:crosses val="autoZero"/>
        <c:auto val="1"/>
        <c:lblAlgn val="ctr"/>
        <c:lblOffset val="100"/>
        <c:noMultiLvlLbl val="0"/>
      </c:catAx>
      <c:valAx>
        <c:axId val="183805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3803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0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0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63" Type="http://schemas.openxmlformats.org/officeDocument/2006/relationships/chart" Target="../charts/chart63.xml"/><Relationship Id="rId68" Type="http://schemas.openxmlformats.org/officeDocument/2006/relationships/chart" Target="../charts/chart68.xml"/><Relationship Id="rId76" Type="http://schemas.openxmlformats.org/officeDocument/2006/relationships/chart" Target="../charts/chart76.xml"/><Relationship Id="rId84" Type="http://schemas.openxmlformats.org/officeDocument/2006/relationships/chart" Target="../charts/chart84.xml"/><Relationship Id="rId89" Type="http://schemas.openxmlformats.org/officeDocument/2006/relationships/chart" Target="../charts/chart89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92" Type="http://schemas.openxmlformats.org/officeDocument/2006/relationships/chart" Target="../charts/chart9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66" Type="http://schemas.openxmlformats.org/officeDocument/2006/relationships/chart" Target="../charts/chart66.xml"/><Relationship Id="rId74" Type="http://schemas.openxmlformats.org/officeDocument/2006/relationships/chart" Target="../charts/chart74.xml"/><Relationship Id="rId79" Type="http://schemas.openxmlformats.org/officeDocument/2006/relationships/chart" Target="../charts/chart79.xml"/><Relationship Id="rId87" Type="http://schemas.openxmlformats.org/officeDocument/2006/relationships/chart" Target="../charts/chart87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82" Type="http://schemas.openxmlformats.org/officeDocument/2006/relationships/chart" Target="../charts/chart82.xml"/><Relationship Id="rId90" Type="http://schemas.openxmlformats.org/officeDocument/2006/relationships/chart" Target="../charts/chart90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77" Type="http://schemas.openxmlformats.org/officeDocument/2006/relationships/chart" Target="../charts/chart77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80" Type="http://schemas.openxmlformats.org/officeDocument/2006/relationships/chart" Target="../charts/chart80.xml"/><Relationship Id="rId85" Type="http://schemas.openxmlformats.org/officeDocument/2006/relationships/chart" Target="../charts/chart85.xml"/><Relationship Id="rId93" Type="http://schemas.openxmlformats.org/officeDocument/2006/relationships/chart" Target="../charts/chart93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chart" Target="../charts/chart67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70" Type="http://schemas.openxmlformats.org/officeDocument/2006/relationships/chart" Target="../charts/chart70.xml"/><Relationship Id="rId75" Type="http://schemas.openxmlformats.org/officeDocument/2006/relationships/chart" Target="../charts/chart75.xml"/><Relationship Id="rId83" Type="http://schemas.openxmlformats.org/officeDocument/2006/relationships/chart" Target="../charts/chart83.xml"/><Relationship Id="rId88" Type="http://schemas.openxmlformats.org/officeDocument/2006/relationships/chart" Target="../charts/chart88.xml"/><Relationship Id="rId91" Type="http://schemas.openxmlformats.org/officeDocument/2006/relationships/chart" Target="../charts/chart9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81" Type="http://schemas.openxmlformats.org/officeDocument/2006/relationships/chart" Target="../charts/chart81.xml"/><Relationship Id="rId86" Type="http://schemas.openxmlformats.org/officeDocument/2006/relationships/chart" Target="../charts/chart86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6</xdr:col>
      <xdr:colOff>0</xdr:colOff>
      <xdr:row>16</xdr:row>
      <xdr:rowOff>76200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xmlns="" id="{EE75B27E-EB53-453E-AB2B-A7D2893E68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12</xdr:col>
      <xdr:colOff>0</xdr:colOff>
      <xdr:row>16</xdr:row>
      <xdr:rowOff>76200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xmlns="" id="{B2B88B79-7859-414D-BA76-66BF27937F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2</xdr:row>
      <xdr:rowOff>0</xdr:rowOff>
    </xdr:from>
    <xdr:to>
      <xdr:col>18</xdr:col>
      <xdr:colOff>0</xdr:colOff>
      <xdr:row>16</xdr:row>
      <xdr:rowOff>76200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xmlns="" id="{EDDF3E6C-BDAD-403C-9304-0FEEC0F0E9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0</xdr:colOff>
      <xdr:row>2</xdr:row>
      <xdr:rowOff>0</xdr:rowOff>
    </xdr:from>
    <xdr:to>
      <xdr:col>24</xdr:col>
      <xdr:colOff>0</xdr:colOff>
      <xdr:row>16</xdr:row>
      <xdr:rowOff>76200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xmlns="" id="{6CAD8ED9-F7D2-407F-8B51-FF9CC2E673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</xdr:row>
      <xdr:rowOff>63500</xdr:rowOff>
    </xdr:from>
    <xdr:to>
      <xdr:col>6</xdr:col>
      <xdr:colOff>0</xdr:colOff>
      <xdr:row>30</xdr:row>
      <xdr:rowOff>139700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xmlns="" id="{7D6C0CA9-9A01-4154-9BF2-12480CE59B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16</xdr:row>
      <xdr:rowOff>63500</xdr:rowOff>
    </xdr:from>
    <xdr:to>
      <xdr:col>12</xdr:col>
      <xdr:colOff>0</xdr:colOff>
      <xdr:row>30</xdr:row>
      <xdr:rowOff>139700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xmlns="" id="{445F2136-BF13-4F7E-A3A2-67AE57C2B9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1</xdr:colOff>
      <xdr:row>16</xdr:row>
      <xdr:rowOff>63500</xdr:rowOff>
    </xdr:from>
    <xdr:to>
      <xdr:col>18</xdr:col>
      <xdr:colOff>1</xdr:colOff>
      <xdr:row>30</xdr:row>
      <xdr:rowOff>139700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xmlns="" id="{14E4DED9-B441-4485-B25F-0081B6BDB6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30</xdr:row>
      <xdr:rowOff>148166</xdr:rowOff>
    </xdr:from>
    <xdr:to>
      <xdr:col>6</xdr:col>
      <xdr:colOff>0</xdr:colOff>
      <xdr:row>45</xdr:row>
      <xdr:rowOff>33866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xmlns="" id="{98BBFF03-347A-4E4F-B935-41DA5441BB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0</xdr:colOff>
      <xdr:row>30</xdr:row>
      <xdr:rowOff>148166</xdr:rowOff>
    </xdr:from>
    <xdr:to>
      <xdr:col>12</xdr:col>
      <xdr:colOff>0</xdr:colOff>
      <xdr:row>45</xdr:row>
      <xdr:rowOff>33866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xmlns="" id="{328209DE-E34B-4858-BD78-4E682D0B42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0</xdr:colOff>
      <xdr:row>30</xdr:row>
      <xdr:rowOff>148166</xdr:rowOff>
    </xdr:from>
    <xdr:to>
      <xdr:col>18</xdr:col>
      <xdr:colOff>0</xdr:colOff>
      <xdr:row>45</xdr:row>
      <xdr:rowOff>33866</xdr:rowOff>
    </xdr:to>
    <xdr:graphicFrame macro="">
      <xdr:nvGraphicFramePr>
        <xdr:cNvPr id="13" name="Diagramm 12">
          <a:extLst>
            <a:ext uri="{FF2B5EF4-FFF2-40B4-BE49-F238E27FC236}">
              <a16:creationId xmlns:a16="http://schemas.microsoft.com/office/drawing/2014/main" xmlns="" id="{D62A7EA6-2ACA-4702-90C1-36F97388D2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18</xdr:col>
      <xdr:colOff>0</xdr:colOff>
      <xdr:row>30</xdr:row>
      <xdr:rowOff>148166</xdr:rowOff>
    </xdr:from>
    <xdr:to>
      <xdr:col>24</xdr:col>
      <xdr:colOff>0</xdr:colOff>
      <xdr:row>45</xdr:row>
      <xdr:rowOff>33866</xdr:rowOff>
    </xdr:to>
    <xdr:graphicFrame macro="">
      <xdr:nvGraphicFramePr>
        <xdr:cNvPr id="14" name="Diagramm 13">
          <a:extLst>
            <a:ext uri="{FF2B5EF4-FFF2-40B4-BE49-F238E27FC236}">
              <a16:creationId xmlns:a16="http://schemas.microsoft.com/office/drawing/2014/main" xmlns="" id="{FB7192B3-381D-42CF-9A05-30FA2E811B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45</xdr:row>
      <xdr:rowOff>42334</xdr:rowOff>
    </xdr:from>
    <xdr:to>
      <xdr:col>6</xdr:col>
      <xdr:colOff>0</xdr:colOff>
      <xdr:row>59</xdr:row>
      <xdr:rowOff>118534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xmlns="" id="{5C57C1DF-FFFA-4AEC-AAD1-94D50D6827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0</xdr:colOff>
      <xdr:row>45</xdr:row>
      <xdr:rowOff>42333</xdr:rowOff>
    </xdr:from>
    <xdr:to>
      <xdr:col>12</xdr:col>
      <xdr:colOff>0</xdr:colOff>
      <xdr:row>59</xdr:row>
      <xdr:rowOff>118533</xdr:rowOff>
    </xdr:to>
    <xdr:graphicFrame macro="">
      <xdr:nvGraphicFramePr>
        <xdr:cNvPr id="16" name="Diagramm 15">
          <a:extLst>
            <a:ext uri="{FF2B5EF4-FFF2-40B4-BE49-F238E27FC236}">
              <a16:creationId xmlns:a16="http://schemas.microsoft.com/office/drawing/2014/main" xmlns="" id="{283C1B94-2FA7-4F27-9588-20768BBA0B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0</xdr:colOff>
      <xdr:row>45</xdr:row>
      <xdr:rowOff>42334</xdr:rowOff>
    </xdr:from>
    <xdr:to>
      <xdr:col>18</xdr:col>
      <xdr:colOff>0</xdr:colOff>
      <xdr:row>59</xdr:row>
      <xdr:rowOff>118534</xdr:rowOff>
    </xdr:to>
    <xdr:graphicFrame macro="">
      <xdr:nvGraphicFramePr>
        <xdr:cNvPr id="17" name="Diagramm 16">
          <a:extLst>
            <a:ext uri="{FF2B5EF4-FFF2-40B4-BE49-F238E27FC236}">
              <a16:creationId xmlns:a16="http://schemas.microsoft.com/office/drawing/2014/main" xmlns="" id="{5EF37768-FC99-41BE-98EF-CEEE15C09E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18</xdr:col>
      <xdr:colOff>0</xdr:colOff>
      <xdr:row>45</xdr:row>
      <xdr:rowOff>42334</xdr:rowOff>
    </xdr:from>
    <xdr:to>
      <xdr:col>24</xdr:col>
      <xdr:colOff>0</xdr:colOff>
      <xdr:row>59</xdr:row>
      <xdr:rowOff>118534</xdr:rowOff>
    </xdr:to>
    <xdr:graphicFrame macro="">
      <xdr:nvGraphicFramePr>
        <xdr:cNvPr id="31" name="Diagramm 30">
          <a:extLst>
            <a:ext uri="{FF2B5EF4-FFF2-40B4-BE49-F238E27FC236}">
              <a16:creationId xmlns:a16="http://schemas.microsoft.com/office/drawing/2014/main" xmlns="" id="{6710BF61-449C-4255-8101-C904C8CC7D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24</xdr:col>
      <xdr:colOff>1</xdr:colOff>
      <xdr:row>45</xdr:row>
      <xdr:rowOff>42334</xdr:rowOff>
    </xdr:from>
    <xdr:to>
      <xdr:col>30</xdr:col>
      <xdr:colOff>1</xdr:colOff>
      <xdr:row>59</xdr:row>
      <xdr:rowOff>118534</xdr:rowOff>
    </xdr:to>
    <xdr:graphicFrame macro="">
      <xdr:nvGraphicFramePr>
        <xdr:cNvPr id="32" name="Diagramm 31">
          <a:extLst>
            <a:ext uri="{FF2B5EF4-FFF2-40B4-BE49-F238E27FC236}">
              <a16:creationId xmlns:a16="http://schemas.microsoft.com/office/drawing/2014/main" xmlns="" id="{49AB2094-1980-4BC9-B3BE-125E4D858F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59</xdr:row>
      <xdr:rowOff>131234</xdr:rowOff>
    </xdr:from>
    <xdr:to>
      <xdr:col>6</xdr:col>
      <xdr:colOff>0</xdr:colOff>
      <xdr:row>74</xdr:row>
      <xdr:rowOff>16934</xdr:rowOff>
    </xdr:to>
    <xdr:graphicFrame macro="">
      <xdr:nvGraphicFramePr>
        <xdr:cNvPr id="33" name="Diagramm 32">
          <a:extLst>
            <a:ext uri="{FF2B5EF4-FFF2-40B4-BE49-F238E27FC236}">
              <a16:creationId xmlns:a16="http://schemas.microsoft.com/office/drawing/2014/main" xmlns="" id="{0A89D4FE-B109-4325-A7A3-9D2B880137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0</xdr:colOff>
      <xdr:row>59</xdr:row>
      <xdr:rowOff>131233</xdr:rowOff>
    </xdr:from>
    <xdr:to>
      <xdr:col>12</xdr:col>
      <xdr:colOff>0</xdr:colOff>
      <xdr:row>74</xdr:row>
      <xdr:rowOff>16933</xdr:rowOff>
    </xdr:to>
    <xdr:graphicFrame macro="">
      <xdr:nvGraphicFramePr>
        <xdr:cNvPr id="34" name="Diagramm 33">
          <a:extLst>
            <a:ext uri="{FF2B5EF4-FFF2-40B4-BE49-F238E27FC236}">
              <a16:creationId xmlns:a16="http://schemas.microsoft.com/office/drawing/2014/main" xmlns="" id="{FDAD2397-C2AD-4C19-A1A8-E465A2C81F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0</xdr:colOff>
      <xdr:row>59</xdr:row>
      <xdr:rowOff>131234</xdr:rowOff>
    </xdr:from>
    <xdr:to>
      <xdr:col>18</xdr:col>
      <xdr:colOff>0</xdr:colOff>
      <xdr:row>74</xdr:row>
      <xdr:rowOff>16934</xdr:rowOff>
    </xdr:to>
    <xdr:graphicFrame macro="">
      <xdr:nvGraphicFramePr>
        <xdr:cNvPr id="35" name="Diagramm 34">
          <a:extLst>
            <a:ext uri="{FF2B5EF4-FFF2-40B4-BE49-F238E27FC236}">
              <a16:creationId xmlns:a16="http://schemas.microsoft.com/office/drawing/2014/main" xmlns="" id="{D75DADEB-8B22-4495-9B82-36828B8094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74</xdr:row>
      <xdr:rowOff>21168</xdr:rowOff>
    </xdr:from>
    <xdr:to>
      <xdr:col>6</xdr:col>
      <xdr:colOff>0</xdr:colOff>
      <xdr:row>88</xdr:row>
      <xdr:rowOff>97368</xdr:rowOff>
    </xdr:to>
    <xdr:graphicFrame macro="">
      <xdr:nvGraphicFramePr>
        <xdr:cNvPr id="36" name="Diagramm 35">
          <a:extLst>
            <a:ext uri="{FF2B5EF4-FFF2-40B4-BE49-F238E27FC236}">
              <a16:creationId xmlns:a16="http://schemas.microsoft.com/office/drawing/2014/main" xmlns="" id="{FBA27380-7B27-42E1-9DBD-411B37C512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6</xdr:col>
      <xdr:colOff>0</xdr:colOff>
      <xdr:row>74</xdr:row>
      <xdr:rowOff>21167</xdr:rowOff>
    </xdr:from>
    <xdr:to>
      <xdr:col>12</xdr:col>
      <xdr:colOff>0</xdr:colOff>
      <xdr:row>88</xdr:row>
      <xdr:rowOff>97367</xdr:rowOff>
    </xdr:to>
    <xdr:graphicFrame macro="">
      <xdr:nvGraphicFramePr>
        <xdr:cNvPr id="37" name="Diagramm 36">
          <a:extLst>
            <a:ext uri="{FF2B5EF4-FFF2-40B4-BE49-F238E27FC236}">
              <a16:creationId xmlns:a16="http://schemas.microsoft.com/office/drawing/2014/main" xmlns="" id="{1B28A750-9832-4EFF-9BA8-93FF23E904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12</xdr:col>
      <xdr:colOff>0</xdr:colOff>
      <xdr:row>74</xdr:row>
      <xdr:rowOff>21168</xdr:rowOff>
    </xdr:from>
    <xdr:to>
      <xdr:col>18</xdr:col>
      <xdr:colOff>0</xdr:colOff>
      <xdr:row>88</xdr:row>
      <xdr:rowOff>97368</xdr:rowOff>
    </xdr:to>
    <xdr:graphicFrame macro="">
      <xdr:nvGraphicFramePr>
        <xdr:cNvPr id="38" name="Diagramm 37">
          <a:extLst>
            <a:ext uri="{FF2B5EF4-FFF2-40B4-BE49-F238E27FC236}">
              <a16:creationId xmlns:a16="http://schemas.microsoft.com/office/drawing/2014/main" xmlns="" id="{2EA11F00-F8E3-4B74-98CF-51627C8282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18</xdr:col>
      <xdr:colOff>0</xdr:colOff>
      <xdr:row>74</xdr:row>
      <xdr:rowOff>21168</xdr:rowOff>
    </xdr:from>
    <xdr:to>
      <xdr:col>24</xdr:col>
      <xdr:colOff>0</xdr:colOff>
      <xdr:row>88</xdr:row>
      <xdr:rowOff>97368</xdr:rowOff>
    </xdr:to>
    <xdr:graphicFrame macro="">
      <xdr:nvGraphicFramePr>
        <xdr:cNvPr id="39" name="Diagramm 38">
          <a:extLst>
            <a:ext uri="{FF2B5EF4-FFF2-40B4-BE49-F238E27FC236}">
              <a16:creationId xmlns:a16="http://schemas.microsoft.com/office/drawing/2014/main" xmlns="" id="{C9A1D185-A5C8-4B59-BF85-57F0A694B2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88</xdr:row>
      <xdr:rowOff>110068</xdr:rowOff>
    </xdr:from>
    <xdr:to>
      <xdr:col>6</xdr:col>
      <xdr:colOff>0</xdr:colOff>
      <xdr:row>102</xdr:row>
      <xdr:rowOff>186268</xdr:rowOff>
    </xdr:to>
    <xdr:graphicFrame macro="">
      <xdr:nvGraphicFramePr>
        <xdr:cNvPr id="40" name="Diagramm 39">
          <a:extLst>
            <a:ext uri="{FF2B5EF4-FFF2-40B4-BE49-F238E27FC236}">
              <a16:creationId xmlns:a16="http://schemas.microsoft.com/office/drawing/2014/main" xmlns="" id="{A3ECBBCB-A263-473B-AE24-080F39FA3A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6</xdr:col>
      <xdr:colOff>0</xdr:colOff>
      <xdr:row>88</xdr:row>
      <xdr:rowOff>110067</xdr:rowOff>
    </xdr:from>
    <xdr:to>
      <xdr:col>12</xdr:col>
      <xdr:colOff>0</xdr:colOff>
      <xdr:row>102</xdr:row>
      <xdr:rowOff>186267</xdr:rowOff>
    </xdr:to>
    <xdr:graphicFrame macro="">
      <xdr:nvGraphicFramePr>
        <xdr:cNvPr id="41" name="Diagramm 40">
          <a:extLst>
            <a:ext uri="{FF2B5EF4-FFF2-40B4-BE49-F238E27FC236}">
              <a16:creationId xmlns:a16="http://schemas.microsoft.com/office/drawing/2014/main" xmlns="" id="{AA984EA4-1A24-4873-83B3-60BA3D150D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12</xdr:col>
      <xdr:colOff>0</xdr:colOff>
      <xdr:row>88</xdr:row>
      <xdr:rowOff>110068</xdr:rowOff>
    </xdr:from>
    <xdr:to>
      <xdr:col>18</xdr:col>
      <xdr:colOff>0</xdr:colOff>
      <xdr:row>102</xdr:row>
      <xdr:rowOff>186268</xdr:rowOff>
    </xdr:to>
    <xdr:graphicFrame macro="">
      <xdr:nvGraphicFramePr>
        <xdr:cNvPr id="42" name="Diagramm 41">
          <a:extLst>
            <a:ext uri="{FF2B5EF4-FFF2-40B4-BE49-F238E27FC236}">
              <a16:creationId xmlns:a16="http://schemas.microsoft.com/office/drawing/2014/main" xmlns="" id="{0EA3BC1C-6533-4360-9CAF-ABC2015B31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18</xdr:col>
      <xdr:colOff>0</xdr:colOff>
      <xdr:row>88</xdr:row>
      <xdr:rowOff>110068</xdr:rowOff>
    </xdr:from>
    <xdr:to>
      <xdr:col>24</xdr:col>
      <xdr:colOff>0</xdr:colOff>
      <xdr:row>102</xdr:row>
      <xdr:rowOff>186268</xdr:rowOff>
    </xdr:to>
    <xdr:graphicFrame macro="">
      <xdr:nvGraphicFramePr>
        <xdr:cNvPr id="43" name="Diagramm 42">
          <a:extLst>
            <a:ext uri="{FF2B5EF4-FFF2-40B4-BE49-F238E27FC236}">
              <a16:creationId xmlns:a16="http://schemas.microsoft.com/office/drawing/2014/main" xmlns="" id="{F39647C7-608B-45C1-9E4B-10E86C8080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0</xdr:colOff>
      <xdr:row>103</xdr:row>
      <xdr:rowOff>4732</xdr:rowOff>
    </xdr:from>
    <xdr:to>
      <xdr:col>6</xdr:col>
      <xdr:colOff>0</xdr:colOff>
      <xdr:row>117</xdr:row>
      <xdr:rowOff>80932</xdr:rowOff>
    </xdr:to>
    <xdr:graphicFrame macro="">
      <xdr:nvGraphicFramePr>
        <xdr:cNvPr id="44" name="Diagramm 43">
          <a:extLst>
            <a:ext uri="{FF2B5EF4-FFF2-40B4-BE49-F238E27FC236}">
              <a16:creationId xmlns:a16="http://schemas.microsoft.com/office/drawing/2014/main" xmlns="" id="{788A489A-2DB4-4EDB-B7B4-E88DB2BBC3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6</xdr:col>
      <xdr:colOff>0</xdr:colOff>
      <xdr:row>103</xdr:row>
      <xdr:rowOff>4731</xdr:rowOff>
    </xdr:from>
    <xdr:to>
      <xdr:col>12</xdr:col>
      <xdr:colOff>0</xdr:colOff>
      <xdr:row>117</xdr:row>
      <xdr:rowOff>80931</xdr:rowOff>
    </xdr:to>
    <xdr:graphicFrame macro="">
      <xdr:nvGraphicFramePr>
        <xdr:cNvPr id="45" name="Diagramm 44">
          <a:extLst>
            <a:ext uri="{FF2B5EF4-FFF2-40B4-BE49-F238E27FC236}">
              <a16:creationId xmlns:a16="http://schemas.microsoft.com/office/drawing/2014/main" xmlns="" id="{FDB4458F-CA4F-40D7-B363-A42CB4E993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12</xdr:col>
      <xdr:colOff>0</xdr:colOff>
      <xdr:row>103</xdr:row>
      <xdr:rowOff>4732</xdr:rowOff>
    </xdr:from>
    <xdr:to>
      <xdr:col>18</xdr:col>
      <xdr:colOff>0</xdr:colOff>
      <xdr:row>117</xdr:row>
      <xdr:rowOff>80932</xdr:rowOff>
    </xdr:to>
    <xdr:graphicFrame macro="">
      <xdr:nvGraphicFramePr>
        <xdr:cNvPr id="46" name="Diagramm 45">
          <a:extLst>
            <a:ext uri="{FF2B5EF4-FFF2-40B4-BE49-F238E27FC236}">
              <a16:creationId xmlns:a16="http://schemas.microsoft.com/office/drawing/2014/main" xmlns="" id="{446E7CCE-DF4A-49D8-9A91-FA97910E37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18</xdr:col>
      <xdr:colOff>0</xdr:colOff>
      <xdr:row>103</xdr:row>
      <xdr:rowOff>4732</xdr:rowOff>
    </xdr:from>
    <xdr:to>
      <xdr:col>24</xdr:col>
      <xdr:colOff>0</xdr:colOff>
      <xdr:row>117</xdr:row>
      <xdr:rowOff>80932</xdr:rowOff>
    </xdr:to>
    <xdr:graphicFrame macro="">
      <xdr:nvGraphicFramePr>
        <xdr:cNvPr id="47" name="Diagramm 46">
          <a:extLst>
            <a:ext uri="{FF2B5EF4-FFF2-40B4-BE49-F238E27FC236}">
              <a16:creationId xmlns:a16="http://schemas.microsoft.com/office/drawing/2014/main" xmlns="" id="{E4D37744-D31B-4E51-AB41-B16A98B670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0</xdr:colOff>
      <xdr:row>123</xdr:row>
      <xdr:rowOff>0</xdr:rowOff>
    </xdr:from>
    <xdr:to>
      <xdr:col>6</xdr:col>
      <xdr:colOff>0</xdr:colOff>
      <xdr:row>137</xdr:row>
      <xdr:rowOff>76200</xdr:rowOff>
    </xdr:to>
    <xdr:graphicFrame macro="">
      <xdr:nvGraphicFramePr>
        <xdr:cNvPr id="79" name="Diagramm 78">
          <a:extLst>
            <a:ext uri="{FF2B5EF4-FFF2-40B4-BE49-F238E27FC236}">
              <a16:creationId xmlns:a16="http://schemas.microsoft.com/office/drawing/2014/main" xmlns="" id="{AF00B20F-EC79-404D-8648-C5FFEA9B21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6</xdr:col>
      <xdr:colOff>0</xdr:colOff>
      <xdr:row>123</xdr:row>
      <xdr:rowOff>0</xdr:rowOff>
    </xdr:from>
    <xdr:to>
      <xdr:col>12</xdr:col>
      <xdr:colOff>0</xdr:colOff>
      <xdr:row>137</xdr:row>
      <xdr:rowOff>76200</xdr:rowOff>
    </xdr:to>
    <xdr:graphicFrame macro="">
      <xdr:nvGraphicFramePr>
        <xdr:cNvPr id="80" name="Diagramm 79">
          <a:extLst>
            <a:ext uri="{FF2B5EF4-FFF2-40B4-BE49-F238E27FC236}">
              <a16:creationId xmlns:a16="http://schemas.microsoft.com/office/drawing/2014/main" xmlns="" id="{9F061315-62B8-433D-9301-F47B9271E4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12</xdr:col>
      <xdr:colOff>0</xdr:colOff>
      <xdr:row>123</xdr:row>
      <xdr:rowOff>0</xdr:rowOff>
    </xdr:from>
    <xdr:to>
      <xdr:col>18</xdr:col>
      <xdr:colOff>0</xdr:colOff>
      <xdr:row>137</xdr:row>
      <xdr:rowOff>76200</xdr:rowOff>
    </xdr:to>
    <xdr:graphicFrame macro="">
      <xdr:nvGraphicFramePr>
        <xdr:cNvPr id="81" name="Diagramm 80">
          <a:extLst>
            <a:ext uri="{FF2B5EF4-FFF2-40B4-BE49-F238E27FC236}">
              <a16:creationId xmlns:a16="http://schemas.microsoft.com/office/drawing/2014/main" xmlns="" id="{19736EAA-7918-4F14-A566-DFB87BA488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18</xdr:col>
      <xdr:colOff>0</xdr:colOff>
      <xdr:row>123</xdr:row>
      <xdr:rowOff>0</xdr:rowOff>
    </xdr:from>
    <xdr:to>
      <xdr:col>24</xdr:col>
      <xdr:colOff>0</xdr:colOff>
      <xdr:row>137</xdr:row>
      <xdr:rowOff>76200</xdr:rowOff>
    </xdr:to>
    <xdr:graphicFrame macro="">
      <xdr:nvGraphicFramePr>
        <xdr:cNvPr id="82" name="Diagramm 81">
          <a:extLst>
            <a:ext uri="{FF2B5EF4-FFF2-40B4-BE49-F238E27FC236}">
              <a16:creationId xmlns:a16="http://schemas.microsoft.com/office/drawing/2014/main" xmlns="" id="{1211C451-F060-4238-B29A-476329CAE1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0</xdr:colOff>
      <xdr:row>137</xdr:row>
      <xdr:rowOff>63500</xdr:rowOff>
    </xdr:from>
    <xdr:to>
      <xdr:col>6</xdr:col>
      <xdr:colOff>0</xdr:colOff>
      <xdr:row>151</xdr:row>
      <xdr:rowOff>139700</xdr:rowOff>
    </xdr:to>
    <xdr:graphicFrame macro="">
      <xdr:nvGraphicFramePr>
        <xdr:cNvPr id="83" name="Diagramm 82">
          <a:extLst>
            <a:ext uri="{FF2B5EF4-FFF2-40B4-BE49-F238E27FC236}">
              <a16:creationId xmlns:a16="http://schemas.microsoft.com/office/drawing/2014/main" xmlns="" id="{5A277A7D-2E0B-4DE3-B40A-0EBEB02044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6</xdr:col>
      <xdr:colOff>0</xdr:colOff>
      <xdr:row>137</xdr:row>
      <xdr:rowOff>63500</xdr:rowOff>
    </xdr:from>
    <xdr:to>
      <xdr:col>12</xdr:col>
      <xdr:colOff>0</xdr:colOff>
      <xdr:row>151</xdr:row>
      <xdr:rowOff>139700</xdr:rowOff>
    </xdr:to>
    <xdr:graphicFrame macro="">
      <xdr:nvGraphicFramePr>
        <xdr:cNvPr id="84" name="Diagramm 83">
          <a:extLst>
            <a:ext uri="{FF2B5EF4-FFF2-40B4-BE49-F238E27FC236}">
              <a16:creationId xmlns:a16="http://schemas.microsoft.com/office/drawing/2014/main" xmlns="" id="{D4347786-5175-40AC-9BCC-86E7591F93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12</xdr:col>
      <xdr:colOff>1</xdr:colOff>
      <xdr:row>137</xdr:row>
      <xdr:rowOff>63500</xdr:rowOff>
    </xdr:from>
    <xdr:to>
      <xdr:col>18</xdr:col>
      <xdr:colOff>1</xdr:colOff>
      <xdr:row>151</xdr:row>
      <xdr:rowOff>139700</xdr:rowOff>
    </xdr:to>
    <xdr:graphicFrame macro="">
      <xdr:nvGraphicFramePr>
        <xdr:cNvPr id="85" name="Diagramm 84">
          <a:extLst>
            <a:ext uri="{FF2B5EF4-FFF2-40B4-BE49-F238E27FC236}">
              <a16:creationId xmlns:a16="http://schemas.microsoft.com/office/drawing/2014/main" xmlns="" id="{9C67A0A1-383F-48C9-9A83-A70C35BD97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0</xdr:colOff>
      <xdr:row>151</xdr:row>
      <xdr:rowOff>148166</xdr:rowOff>
    </xdr:from>
    <xdr:to>
      <xdr:col>6</xdr:col>
      <xdr:colOff>0</xdr:colOff>
      <xdr:row>166</xdr:row>
      <xdr:rowOff>33866</xdr:rowOff>
    </xdr:to>
    <xdr:graphicFrame macro="">
      <xdr:nvGraphicFramePr>
        <xdr:cNvPr id="86" name="Diagramm 85">
          <a:extLst>
            <a:ext uri="{FF2B5EF4-FFF2-40B4-BE49-F238E27FC236}">
              <a16:creationId xmlns:a16="http://schemas.microsoft.com/office/drawing/2014/main" xmlns="" id="{B7FB66D1-0CAC-4716-9123-F195D95806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6</xdr:col>
      <xdr:colOff>0</xdr:colOff>
      <xdr:row>151</xdr:row>
      <xdr:rowOff>148166</xdr:rowOff>
    </xdr:from>
    <xdr:to>
      <xdr:col>12</xdr:col>
      <xdr:colOff>0</xdr:colOff>
      <xdr:row>166</xdr:row>
      <xdr:rowOff>33866</xdr:rowOff>
    </xdr:to>
    <xdr:graphicFrame macro="">
      <xdr:nvGraphicFramePr>
        <xdr:cNvPr id="87" name="Diagramm 86">
          <a:extLst>
            <a:ext uri="{FF2B5EF4-FFF2-40B4-BE49-F238E27FC236}">
              <a16:creationId xmlns:a16="http://schemas.microsoft.com/office/drawing/2014/main" xmlns="" id="{613D75B1-D643-4954-A7F2-A1F7105A71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12</xdr:col>
      <xdr:colOff>0</xdr:colOff>
      <xdr:row>151</xdr:row>
      <xdr:rowOff>148166</xdr:rowOff>
    </xdr:from>
    <xdr:to>
      <xdr:col>18</xdr:col>
      <xdr:colOff>0</xdr:colOff>
      <xdr:row>166</xdr:row>
      <xdr:rowOff>33866</xdr:rowOff>
    </xdr:to>
    <xdr:graphicFrame macro="">
      <xdr:nvGraphicFramePr>
        <xdr:cNvPr id="88" name="Diagramm 87">
          <a:extLst>
            <a:ext uri="{FF2B5EF4-FFF2-40B4-BE49-F238E27FC236}">
              <a16:creationId xmlns:a16="http://schemas.microsoft.com/office/drawing/2014/main" xmlns="" id="{58C6A30C-2A4A-412B-A2FF-4E20014C4F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18</xdr:col>
      <xdr:colOff>0</xdr:colOff>
      <xdr:row>151</xdr:row>
      <xdr:rowOff>148166</xdr:rowOff>
    </xdr:from>
    <xdr:to>
      <xdr:col>24</xdr:col>
      <xdr:colOff>0</xdr:colOff>
      <xdr:row>166</xdr:row>
      <xdr:rowOff>33866</xdr:rowOff>
    </xdr:to>
    <xdr:graphicFrame macro="">
      <xdr:nvGraphicFramePr>
        <xdr:cNvPr id="89" name="Diagramm 88">
          <a:extLst>
            <a:ext uri="{FF2B5EF4-FFF2-40B4-BE49-F238E27FC236}">
              <a16:creationId xmlns:a16="http://schemas.microsoft.com/office/drawing/2014/main" xmlns="" id="{C5E0667B-BF92-4E8B-96F0-AFDAD18820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0</xdr:colOff>
      <xdr:row>166</xdr:row>
      <xdr:rowOff>42334</xdr:rowOff>
    </xdr:from>
    <xdr:to>
      <xdr:col>6</xdr:col>
      <xdr:colOff>0</xdr:colOff>
      <xdr:row>180</xdr:row>
      <xdr:rowOff>118534</xdr:rowOff>
    </xdr:to>
    <xdr:graphicFrame macro="">
      <xdr:nvGraphicFramePr>
        <xdr:cNvPr id="90" name="Diagramm 89">
          <a:extLst>
            <a:ext uri="{FF2B5EF4-FFF2-40B4-BE49-F238E27FC236}">
              <a16:creationId xmlns:a16="http://schemas.microsoft.com/office/drawing/2014/main" xmlns="" id="{51A7FD35-D670-45F7-B0E5-7A05105668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6</xdr:col>
      <xdr:colOff>0</xdr:colOff>
      <xdr:row>166</xdr:row>
      <xdr:rowOff>42333</xdr:rowOff>
    </xdr:from>
    <xdr:to>
      <xdr:col>12</xdr:col>
      <xdr:colOff>0</xdr:colOff>
      <xdr:row>180</xdr:row>
      <xdr:rowOff>118533</xdr:rowOff>
    </xdr:to>
    <xdr:graphicFrame macro="">
      <xdr:nvGraphicFramePr>
        <xdr:cNvPr id="91" name="Diagramm 90">
          <a:extLst>
            <a:ext uri="{FF2B5EF4-FFF2-40B4-BE49-F238E27FC236}">
              <a16:creationId xmlns:a16="http://schemas.microsoft.com/office/drawing/2014/main" xmlns="" id="{368C2456-6D5A-49B0-BD80-135FF1A173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12</xdr:col>
      <xdr:colOff>0</xdr:colOff>
      <xdr:row>166</xdr:row>
      <xdr:rowOff>42334</xdr:rowOff>
    </xdr:from>
    <xdr:to>
      <xdr:col>18</xdr:col>
      <xdr:colOff>0</xdr:colOff>
      <xdr:row>180</xdr:row>
      <xdr:rowOff>118534</xdr:rowOff>
    </xdr:to>
    <xdr:graphicFrame macro="">
      <xdr:nvGraphicFramePr>
        <xdr:cNvPr id="92" name="Diagramm 91">
          <a:extLst>
            <a:ext uri="{FF2B5EF4-FFF2-40B4-BE49-F238E27FC236}">
              <a16:creationId xmlns:a16="http://schemas.microsoft.com/office/drawing/2014/main" xmlns="" id="{54BAF096-AE11-4A7C-B815-BA387FCB9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18</xdr:col>
      <xdr:colOff>0</xdr:colOff>
      <xdr:row>166</xdr:row>
      <xdr:rowOff>42334</xdr:rowOff>
    </xdr:from>
    <xdr:to>
      <xdr:col>24</xdr:col>
      <xdr:colOff>0</xdr:colOff>
      <xdr:row>180</xdr:row>
      <xdr:rowOff>118534</xdr:rowOff>
    </xdr:to>
    <xdr:graphicFrame macro="">
      <xdr:nvGraphicFramePr>
        <xdr:cNvPr id="93" name="Diagramm 92">
          <a:extLst>
            <a:ext uri="{FF2B5EF4-FFF2-40B4-BE49-F238E27FC236}">
              <a16:creationId xmlns:a16="http://schemas.microsoft.com/office/drawing/2014/main" xmlns="" id="{0CE1622A-1621-4451-B01B-7D8B6051EB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24</xdr:col>
      <xdr:colOff>1</xdr:colOff>
      <xdr:row>166</xdr:row>
      <xdr:rowOff>42334</xdr:rowOff>
    </xdr:from>
    <xdr:to>
      <xdr:col>30</xdr:col>
      <xdr:colOff>1</xdr:colOff>
      <xdr:row>180</xdr:row>
      <xdr:rowOff>118534</xdr:rowOff>
    </xdr:to>
    <xdr:graphicFrame macro="">
      <xdr:nvGraphicFramePr>
        <xdr:cNvPr id="94" name="Diagramm 93">
          <a:extLst>
            <a:ext uri="{FF2B5EF4-FFF2-40B4-BE49-F238E27FC236}">
              <a16:creationId xmlns:a16="http://schemas.microsoft.com/office/drawing/2014/main" xmlns="" id="{D1D27744-FEFD-4673-9CAB-E13952D0D8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0</xdr:colOff>
      <xdr:row>180</xdr:row>
      <xdr:rowOff>131234</xdr:rowOff>
    </xdr:from>
    <xdr:to>
      <xdr:col>6</xdr:col>
      <xdr:colOff>0</xdr:colOff>
      <xdr:row>195</xdr:row>
      <xdr:rowOff>16934</xdr:rowOff>
    </xdr:to>
    <xdr:graphicFrame macro="">
      <xdr:nvGraphicFramePr>
        <xdr:cNvPr id="95" name="Diagramm 94">
          <a:extLst>
            <a:ext uri="{FF2B5EF4-FFF2-40B4-BE49-F238E27FC236}">
              <a16:creationId xmlns:a16="http://schemas.microsoft.com/office/drawing/2014/main" xmlns="" id="{9118FF27-D29D-4B6E-B57E-4F0F70EBA8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6</xdr:col>
      <xdr:colOff>0</xdr:colOff>
      <xdr:row>180</xdr:row>
      <xdr:rowOff>131233</xdr:rowOff>
    </xdr:from>
    <xdr:to>
      <xdr:col>12</xdr:col>
      <xdr:colOff>0</xdr:colOff>
      <xdr:row>195</xdr:row>
      <xdr:rowOff>16933</xdr:rowOff>
    </xdr:to>
    <xdr:graphicFrame macro="">
      <xdr:nvGraphicFramePr>
        <xdr:cNvPr id="96" name="Diagramm 95">
          <a:extLst>
            <a:ext uri="{FF2B5EF4-FFF2-40B4-BE49-F238E27FC236}">
              <a16:creationId xmlns:a16="http://schemas.microsoft.com/office/drawing/2014/main" xmlns="" id="{DE1A9D1B-47A5-47EF-A6F1-A4E7F705F8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12</xdr:col>
      <xdr:colOff>0</xdr:colOff>
      <xdr:row>180</xdr:row>
      <xdr:rowOff>131234</xdr:rowOff>
    </xdr:from>
    <xdr:to>
      <xdr:col>18</xdr:col>
      <xdr:colOff>0</xdr:colOff>
      <xdr:row>195</xdr:row>
      <xdr:rowOff>16934</xdr:rowOff>
    </xdr:to>
    <xdr:graphicFrame macro="">
      <xdr:nvGraphicFramePr>
        <xdr:cNvPr id="97" name="Diagramm 96">
          <a:extLst>
            <a:ext uri="{FF2B5EF4-FFF2-40B4-BE49-F238E27FC236}">
              <a16:creationId xmlns:a16="http://schemas.microsoft.com/office/drawing/2014/main" xmlns="" id="{CF0F6C63-9491-479D-98F4-01100B83A3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0</xdr:colOff>
      <xdr:row>195</xdr:row>
      <xdr:rowOff>21168</xdr:rowOff>
    </xdr:from>
    <xdr:to>
      <xdr:col>6</xdr:col>
      <xdr:colOff>0</xdr:colOff>
      <xdr:row>209</xdr:row>
      <xdr:rowOff>97368</xdr:rowOff>
    </xdr:to>
    <xdr:graphicFrame macro="">
      <xdr:nvGraphicFramePr>
        <xdr:cNvPr id="98" name="Diagramm 97">
          <a:extLst>
            <a:ext uri="{FF2B5EF4-FFF2-40B4-BE49-F238E27FC236}">
              <a16:creationId xmlns:a16="http://schemas.microsoft.com/office/drawing/2014/main" xmlns="" id="{47D30FB8-CDBA-450B-ABA1-E6EDD13013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6</xdr:col>
      <xdr:colOff>0</xdr:colOff>
      <xdr:row>195</xdr:row>
      <xdr:rowOff>21167</xdr:rowOff>
    </xdr:from>
    <xdr:to>
      <xdr:col>12</xdr:col>
      <xdr:colOff>0</xdr:colOff>
      <xdr:row>209</xdr:row>
      <xdr:rowOff>97367</xdr:rowOff>
    </xdr:to>
    <xdr:graphicFrame macro="">
      <xdr:nvGraphicFramePr>
        <xdr:cNvPr id="99" name="Diagramm 98">
          <a:extLst>
            <a:ext uri="{FF2B5EF4-FFF2-40B4-BE49-F238E27FC236}">
              <a16:creationId xmlns:a16="http://schemas.microsoft.com/office/drawing/2014/main" xmlns="" id="{6AD70A1E-BEBB-4491-8638-63683E688D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12</xdr:col>
      <xdr:colOff>0</xdr:colOff>
      <xdr:row>195</xdr:row>
      <xdr:rowOff>21168</xdr:rowOff>
    </xdr:from>
    <xdr:to>
      <xdr:col>18</xdr:col>
      <xdr:colOff>0</xdr:colOff>
      <xdr:row>209</xdr:row>
      <xdr:rowOff>97368</xdr:rowOff>
    </xdr:to>
    <xdr:graphicFrame macro="">
      <xdr:nvGraphicFramePr>
        <xdr:cNvPr id="100" name="Diagramm 99">
          <a:extLst>
            <a:ext uri="{FF2B5EF4-FFF2-40B4-BE49-F238E27FC236}">
              <a16:creationId xmlns:a16="http://schemas.microsoft.com/office/drawing/2014/main" xmlns="" id="{D82D96AE-1BF5-4A09-9D8A-B6D279039B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18</xdr:col>
      <xdr:colOff>0</xdr:colOff>
      <xdr:row>195</xdr:row>
      <xdr:rowOff>21168</xdr:rowOff>
    </xdr:from>
    <xdr:to>
      <xdr:col>24</xdr:col>
      <xdr:colOff>0</xdr:colOff>
      <xdr:row>209</xdr:row>
      <xdr:rowOff>97368</xdr:rowOff>
    </xdr:to>
    <xdr:graphicFrame macro="">
      <xdr:nvGraphicFramePr>
        <xdr:cNvPr id="101" name="Diagramm 100">
          <a:extLst>
            <a:ext uri="{FF2B5EF4-FFF2-40B4-BE49-F238E27FC236}">
              <a16:creationId xmlns:a16="http://schemas.microsoft.com/office/drawing/2014/main" xmlns="" id="{34B45D5D-7D15-4B2F-8E41-F3F47FF776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0</xdr:colOff>
      <xdr:row>209</xdr:row>
      <xdr:rowOff>110068</xdr:rowOff>
    </xdr:from>
    <xdr:to>
      <xdr:col>6</xdr:col>
      <xdr:colOff>0</xdr:colOff>
      <xdr:row>223</xdr:row>
      <xdr:rowOff>186268</xdr:rowOff>
    </xdr:to>
    <xdr:graphicFrame macro="">
      <xdr:nvGraphicFramePr>
        <xdr:cNvPr id="102" name="Diagramm 101">
          <a:extLst>
            <a:ext uri="{FF2B5EF4-FFF2-40B4-BE49-F238E27FC236}">
              <a16:creationId xmlns:a16="http://schemas.microsoft.com/office/drawing/2014/main" xmlns="" id="{874CBC12-2236-4B1A-9450-0A199B6468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6</xdr:col>
      <xdr:colOff>0</xdr:colOff>
      <xdr:row>209</xdr:row>
      <xdr:rowOff>110067</xdr:rowOff>
    </xdr:from>
    <xdr:to>
      <xdr:col>12</xdr:col>
      <xdr:colOff>0</xdr:colOff>
      <xdr:row>223</xdr:row>
      <xdr:rowOff>186267</xdr:rowOff>
    </xdr:to>
    <xdr:graphicFrame macro="">
      <xdr:nvGraphicFramePr>
        <xdr:cNvPr id="103" name="Diagramm 102">
          <a:extLst>
            <a:ext uri="{FF2B5EF4-FFF2-40B4-BE49-F238E27FC236}">
              <a16:creationId xmlns:a16="http://schemas.microsoft.com/office/drawing/2014/main" xmlns="" id="{4BF39EAD-B66C-498B-9031-1ECA6C28C3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12</xdr:col>
      <xdr:colOff>0</xdr:colOff>
      <xdr:row>209</xdr:row>
      <xdr:rowOff>110068</xdr:rowOff>
    </xdr:from>
    <xdr:to>
      <xdr:col>18</xdr:col>
      <xdr:colOff>0</xdr:colOff>
      <xdr:row>223</xdr:row>
      <xdr:rowOff>186268</xdr:rowOff>
    </xdr:to>
    <xdr:graphicFrame macro="">
      <xdr:nvGraphicFramePr>
        <xdr:cNvPr id="104" name="Diagramm 103">
          <a:extLst>
            <a:ext uri="{FF2B5EF4-FFF2-40B4-BE49-F238E27FC236}">
              <a16:creationId xmlns:a16="http://schemas.microsoft.com/office/drawing/2014/main" xmlns="" id="{B35115B2-D39A-47C1-947B-EF28EA1D93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18</xdr:col>
      <xdr:colOff>0</xdr:colOff>
      <xdr:row>209</xdr:row>
      <xdr:rowOff>110068</xdr:rowOff>
    </xdr:from>
    <xdr:to>
      <xdr:col>24</xdr:col>
      <xdr:colOff>0</xdr:colOff>
      <xdr:row>223</xdr:row>
      <xdr:rowOff>186268</xdr:rowOff>
    </xdr:to>
    <xdr:graphicFrame macro="">
      <xdr:nvGraphicFramePr>
        <xdr:cNvPr id="105" name="Diagramm 104">
          <a:extLst>
            <a:ext uri="{FF2B5EF4-FFF2-40B4-BE49-F238E27FC236}">
              <a16:creationId xmlns:a16="http://schemas.microsoft.com/office/drawing/2014/main" xmlns="" id="{2490A116-AFD1-4A8D-8EAC-7EF03BF58C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0</xdr:colOff>
      <xdr:row>224</xdr:row>
      <xdr:rowOff>4732</xdr:rowOff>
    </xdr:from>
    <xdr:to>
      <xdr:col>6</xdr:col>
      <xdr:colOff>0</xdr:colOff>
      <xdr:row>238</xdr:row>
      <xdr:rowOff>80932</xdr:rowOff>
    </xdr:to>
    <xdr:graphicFrame macro="">
      <xdr:nvGraphicFramePr>
        <xdr:cNvPr id="106" name="Diagramm 105">
          <a:extLst>
            <a:ext uri="{FF2B5EF4-FFF2-40B4-BE49-F238E27FC236}">
              <a16:creationId xmlns:a16="http://schemas.microsoft.com/office/drawing/2014/main" xmlns="" id="{1FB05693-886A-4DBD-AFB9-B06B50107E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6</xdr:col>
      <xdr:colOff>0</xdr:colOff>
      <xdr:row>224</xdr:row>
      <xdr:rowOff>4731</xdr:rowOff>
    </xdr:from>
    <xdr:to>
      <xdr:col>12</xdr:col>
      <xdr:colOff>0</xdr:colOff>
      <xdr:row>238</xdr:row>
      <xdr:rowOff>80931</xdr:rowOff>
    </xdr:to>
    <xdr:graphicFrame macro="">
      <xdr:nvGraphicFramePr>
        <xdr:cNvPr id="107" name="Diagramm 106">
          <a:extLst>
            <a:ext uri="{FF2B5EF4-FFF2-40B4-BE49-F238E27FC236}">
              <a16:creationId xmlns:a16="http://schemas.microsoft.com/office/drawing/2014/main" xmlns="" id="{4C3CB108-0A7F-4093-93B6-6EDD150AF6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12</xdr:col>
      <xdr:colOff>0</xdr:colOff>
      <xdr:row>224</xdr:row>
      <xdr:rowOff>4732</xdr:rowOff>
    </xdr:from>
    <xdr:to>
      <xdr:col>18</xdr:col>
      <xdr:colOff>0</xdr:colOff>
      <xdr:row>238</xdr:row>
      <xdr:rowOff>80932</xdr:rowOff>
    </xdr:to>
    <xdr:graphicFrame macro="">
      <xdr:nvGraphicFramePr>
        <xdr:cNvPr id="108" name="Diagramm 107">
          <a:extLst>
            <a:ext uri="{FF2B5EF4-FFF2-40B4-BE49-F238E27FC236}">
              <a16:creationId xmlns:a16="http://schemas.microsoft.com/office/drawing/2014/main" xmlns="" id="{2A5D7592-D78D-4902-A77D-BC08375730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18</xdr:col>
      <xdr:colOff>0</xdr:colOff>
      <xdr:row>224</xdr:row>
      <xdr:rowOff>4732</xdr:rowOff>
    </xdr:from>
    <xdr:to>
      <xdr:col>24</xdr:col>
      <xdr:colOff>0</xdr:colOff>
      <xdr:row>238</xdr:row>
      <xdr:rowOff>80932</xdr:rowOff>
    </xdr:to>
    <xdr:graphicFrame macro="">
      <xdr:nvGraphicFramePr>
        <xdr:cNvPr id="109" name="Diagramm 108">
          <a:extLst>
            <a:ext uri="{FF2B5EF4-FFF2-40B4-BE49-F238E27FC236}">
              <a16:creationId xmlns:a16="http://schemas.microsoft.com/office/drawing/2014/main" xmlns="" id="{284316C7-3248-4A75-AA3F-86DAE2B59F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0</xdr:colOff>
      <xdr:row>240</xdr:row>
      <xdr:rowOff>3571</xdr:rowOff>
    </xdr:from>
    <xdr:to>
      <xdr:col>6</xdr:col>
      <xdr:colOff>0</xdr:colOff>
      <xdr:row>254</xdr:row>
      <xdr:rowOff>79771</xdr:rowOff>
    </xdr:to>
    <xdr:graphicFrame macro="">
      <xdr:nvGraphicFramePr>
        <xdr:cNvPr id="110" name="Diagramm 109">
          <a:extLst>
            <a:ext uri="{FF2B5EF4-FFF2-40B4-BE49-F238E27FC236}">
              <a16:creationId xmlns:a16="http://schemas.microsoft.com/office/drawing/2014/main" xmlns="" id="{B635D38C-B61F-4CFF-A47F-E6CD124C37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6</xdr:col>
      <xdr:colOff>0</xdr:colOff>
      <xdr:row>240</xdr:row>
      <xdr:rowOff>11906</xdr:rowOff>
    </xdr:from>
    <xdr:to>
      <xdr:col>12</xdr:col>
      <xdr:colOff>0</xdr:colOff>
      <xdr:row>254</xdr:row>
      <xdr:rowOff>88106</xdr:rowOff>
    </xdr:to>
    <xdr:graphicFrame macro="">
      <xdr:nvGraphicFramePr>
        <xdr:cNvPr id="111" name="Diagramm 110">
          <a:extLst>
            <a:ext uri="{FF2B5EF4-FFF2-40B4-BE49-F238E27FC236}">
              <a16:creationId xmlns:a16="http://schemas.microsoft.com/office/drawing/2014/main" xmlns="" id="{3EDC62A2-B31A-4749-A435-5E11A14C90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12</xdr:col>
      <xdr:colOff>0</xdr:colOff>
      <xdr:row>240</xdr:row>
      <xdr:rowOff>11906</xdr:rowOff>
    </xdr:from>
    <xdr:to>
      <xdr:col>18</xdr:col>
      <xdr:colOff>0</xdr:colOff>
      <xdr:row>254</xdr:row>
      <xdr:rowOff>88106</xdr:rowOff>
    </xdr:to>
    <xdr:graphicFrame macro="">
      <xdr:nvGraphicFramePr>
        <xdr:cNvPr id="112" name="Diagramm 111">
          <a:extLst>
            <a:ext uri="{FF2B5EF4-FFF2-40B4-BE49-F238E27FC236}">
              <a16:creationId xmlns:a16="http://schemas.microsoft.com/office/drawing/2014/main" xmlns="" id="{4FE83E9F-40A4-4310-871B-E2F304C6DB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18</xdr:col>
      <xdr:colOff>0</xdr:colOff>
      <xdr:row>240</xdr:row>
      <xdr:rowOff>11906</xdr:rowOff>
    </xdr:from>
    <xdr:to>
      <xdr:col>24</xdr:col>
      <xdr:colOff>0</xdr:colOff>
      <xdr:row>254</xdr:row>
      <xdr:rowOff>88106</xdr:rowOff>
    </xdr:to>
    <xdr:graphicFrame macro="">
      <xdr:nvGraphicFramePr>
        <xdr:cNvPr id="113" name="Diagramm 112">
          <a:extLst>
            <a:ext uri="{FF2B5EF4-FFF2-40B4-BE49-F238E27FC236}">
              <a16:creationId xmlns:a16="http://schemas.microsoft.com/office/drawing/2014/main" xmlns="" id="{0B84F352-0FA3-4566-A773-4E1FD2F723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0</xdr:col>
      <xdr:colOff>0</xdr:colOff>
      <xdr:row>254</xdr:row>
      <xdr:rowOff>96440</xdr:rowOff>
    </xdr:from>
    <xdr:to>
      <xdr:col>6</xdr:col>
      <xdr:colOff>0</xdr:colOff>
      <xdr:row>268</xdr:row>
      <xdr:rowOff>172640</xdr:rowOff>
    </xdr:to>
    <xdr:graphicFrame macro="">
      <xdr:nvGraphicFramePr>
        <xdr:cNvPr id="114" name="Diagramm 113">
          <a:extLst>
            <a:ext uri="{FF2B5EF4-FFF2-40B4-BE49-F238E27FC236}">
              <a16:creationId xmlns:a16="http://schemas.microsoft.com/office/drawing/2014/main" xmlns="" id="{3C8EF0CA-740F-44FA-A88E-C62475DDE3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6</xdr:col>
      <xdr:colOff>0</xdr:colOff>
      <xdr:row>254</xdr:row>
      <xdr:rowOff>92869</xdr:rowOff>
    </xdr:from>
    <xdr:to>
      <xdr:col>12</xdr:col>
      <xdr:colOff>0</xdr:colOff>
      <xdr:row>268</xdr:row>
      <xdr:rowOff>169069</xdr:rowOff>
    </xdr:to>
    <xdr:graphicFrame macro="">
      <xdr:nvGraphicFramePr>
        <xdr:cNvPr id="115" name="Diagramm 114">
          <a:extLst>
            <a:ext uri="{FF2B5EF4-FFF2-40B4-BE49-F238E27FC236}">
              <a16:creationId xmlns:a16="http://schemas.microsoft.com/office/drawing/2014/main" xmlns="" id="{12656E57-6704-4655-8A5B-A8A7219212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12</xdr:col>
      <xdr:colOff>0</xdr:colOff>
      <xdr:row>254</xdr:row>
      <xdr:rowOff>92869</xdr:rowOff>
    </xdr:from>
    <xdr:to>
      <xdr:col>18</xdr:col>
      <xdr:colOff>0</xdr:colOff>
      <xdr:row>268</xdr:row>
      <xdr:rowOff>169069</xdr:rowOff>
    </xdr:to>
    <xdr:graphicFrame macro="">
      <xdr:nvGraphicFramePr>
        <xdr:cNvPr id="116" name="Diagramm 115">
          <a:extLst>
            <a:ext uri="{FF2B5EF4-FFF2-40B4-BE49-F238E27FC236}">
              <a16:creationId xmlns:a16="http://schemas.microsoft.com/office/drawing/2014/main" xmlns="" id="{9DCF2382-7A40-4440-97B3-7E4FF95A40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0</xdr:col>
      <xdr:colOff>0</xdr:colOff>
      <xdr:row>268</xdr:row>
      <xdr:rowOff>177403</xdr:rowOff>
    </xdr:from>
    <xdr:to>
      <xdr:col>6</xdr:col>
      <xdr:colOff>0</xdr:colOff>
      <xdr:row>283</xdr:row>
      <xdr:rowOff>63103</xdr:rowOff>
    </xdr:to>
    <xdr:graphicFrame macro="">
      <xdr:nvGraphicFramePr>
        <xdr:cNvPr id="117" name="Diagramm 116">
          <a:extLst>
            <a:ext uri="{FF2B5EF4-FFF2-40B4-BE49-F238E27FC236}">
              <a16:creationId xmlns:a16="http://schemas.microsoft.com/office/drawing/2014/main" xmlns="" id="{81100C96-5C6E-474A-B012-537648C16A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6</xdr:col>
      <xdr:colOff>0</xdr:colOff>
      <xdr:row>268</xdr:row>
      <xdr:rowOff>173832</xdr:rowOff>
    </xdr:from>
    <xdr:to>
      <xdr:col>12</xdr:col>
      <xdr:colOff>0</xdr:colOff>
      <xdr:row>283</xdr:row>
      <xdr:rowOff>59532</xdr:rowOff>
    </xdr:to>
    <xdr:graphicFrame macro="">
      <xdr:nvGraphicFramePr>
        <xdr:cNvPr id="118" name="Diagramm 117">
          <a:extLst>
            <a:ext uri="{FF2B5EF4-FFF2-40B4-BE49-F238E27FC236}">
              <a16:creationId xmlns:a16="http://schemas.microsoft.com/office/drawing/2014/main" xmlns="" id="{E38EB419-F59C-4267-9BC3-4CA27C96A3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12</xdr:col>
      <xdr:colOff>0</xdr:colOff>
      <xdr:row>268</xdr:row>
      <xdr:rowOff>173832</xdr:rowOff>
    </xdr:from>
    <xdr:to>
      <xdr:col>18</xdr:col>
      <xdr:colOff>0</xdr:colOff>
      <xdr:row>283</xdr:row>
      <xdr:rowOff>59532</xdr:rowOff>
    </xdr:to>
    <xdr:graphicFrame macro="">
      <xdr:nvGraphicFramePr>
        <xdr:cNvPr id="119" name="Diagramm 118">
          <a:extLst>
            <a:ext uri="{FF2B5EF4-FFF2-40B4-BE49-F238E27FC236}">
              <a16:creationId xmlns:a16="http://schemas.microsoft.com/office/drawing/2014/main" xmlns="" id="{8C60CF9E-4577-4C0C-816C-3579F0E927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18</xdr:col>
      <xdr:colOff>0</xdr:colOff>
      <xdr:row>268</xdr:row>
      <xdr:rowOff>178594</xdr:rowOff>
    </xdr:from>
    <xdr:to>
      <xdr:col>24</xdr:col>
      <xdr:colOff>0</xdr:colOff>
      <xdr:row>283</xdr:row>
      <xdr:rowOff>64294</xdr:rowOff>
    </xdr:to>
    <xdr:graphicFrame macro="">
      <xdr:nvGraphicFramePr>
        <xdr:cNvPr id="120" name="Diagramm 119">
          <a:extLst>
            <a:ext uri="{FF2B5EF4-FFF2-40B4-BE49-F238E27FC236}">
              <a16:creationId xmlns:a16="http://schemas.microsoft.com/office/drawing/2014/main" xmlns="" id="{A973B6AA-D307-45D6-8026-F367C22686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0</xdr:col>
      <xdr:colOff>0</xdr:colOff>
      <xdr:row>283</xdr:row>
      <xdr:rowOff>75008</xdr:rowOff>
    </xdr:from>
    <xdr:to>
      <xdr:col>6</xdr:col>
      <xdr:colOff>0</xdr:colOff>
      <xdr:row>297</xdr:row>
      <xdr:rowOff>151208</xdr:rowOff>
    </xdr:to>
    <xdr:graphicFrame macro="">
      <xdr:nvGraphicFramePr>
        <xdr:cNvPr id="121" name="Diagramm 120">
          <a:extLst>
            <a:ext uri="{FF2B5EF4-FFF2-40B4-BE49-F238E27FC236}">
              <a16:creationId xmlns:a16="http://schemas.microsoft.com/office/drawing/2014/main" xmlns="" id="{2A7A9928-0466-4DF6-8B13-E5A6D46E0E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6</xdr:col>
      <xdr:colOff>0</xdr:colOff>
      <xdr:row>283</xdr:row>
      <xdr:rowOff>71437</xdr:rowOff>
    </xdr:from>
    <xdr:to>
      <xdr:col>12</xdr:col>
      <xdr:colOff>0</xdr:colOff>
      <xdr:row>297</xdr:row>
      <xdr:rowOff>147637</xdr:rowOff>
    </xdr:to>
    <xdr:graphicFrame macro="">
      <xdr:nvGraphicFramePr>
        <xdr:cNvPr id="122" name="Diagramm 121">
          <a:extLst>
            <a:ext uri="{FF2B5EF4-FFF2-40B4-BE49-F238E27FC236}">
              <a16:creationId xmlns:a16="http://schemas.microsoft.com/office/drawing/2014/main" xmlns="" id="{6D3AC37A-24AA-4D11-B503-8623510E9F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12</xdr:col>
      <xdr:colOff>0</xdr:colOff>
      <xdr:row>283</xdr:row>
      <xdr:rowOff>71437</xdr:rowOff>
    </xdr:from>
    <xdr:to>
      <xdr:col>18</xdr:col>
      <xdr:colOff>0</xdr:colOff>
      <xdr:row>297</xdr:row>
      <xdr:rowOff>147637</xdr:rowOff>
    </xdr:to>
    <xdr:graphicFrame macro="">
      <xdr:nvGraphicFramePr>
        <xdr:cNvPr id="123" name="Diagramm 122">
          <a:extLst>
            <a:ext uri="{FF2B5EF4-FFF2-40B4-BE49-F238E27FC236}">
              <a16:creationId xmlns:a16="http://schemas.microsoft.com/office/drawing/2014/main" xmlns="" id="{5BB9D8FC-1FE5-415F-B138-607DF5D6D4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18</xdr:col>
      <xdr:colOff>0</xdr:colOff>
      <xdr:row>283</xdr:row>
      <xdr:rowOff>76199</xdr:rowOff>
    </xdr:from>
    <xdr:to>
      <xdr:col>24</xdr:col>
      <xdr:colOff>0</xdr:colOff>
      <xdr:row>297</xdr:row>
      <xdr:rowOff>152399</xdr:rowOff>
    </xdr:to>
    <xdr:graphicFrame macro="">
      <xdr:nvGraphicFramePr>
        <xdr:cNvPr id="124" name="Diagramm 123">
          <a:extLst>
            <a:ext uri="{FF2B5EF4-FFF2-40B4-BE49-F238E27FC236}">
              <a16:creationId xmlns:a16="http://schemas.microsoft.com/office/drawing/2014/main" xmlns="" id="{9ACE9D77-5406-4269-9600-8C9EAEBEAC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24</xdr:col>
      <xdr:colOff>11905</xdr:colOff>
      <xdr:row>283</xdr:row>
      <xdr:rowOff>83344</xdr:rowOff>
    </xdr:from>
    <xdr:to>
      <xdr:col>30</xdr:col>
      <xdr:colOff>11905</xdr:colOff>
      <xdr:row>297</xdr:row>
      <xdr:rowOff>159544</xdr:rowOff>
    </xdr:to>
    <xdr:graphicFrame macro="">
      <xdr:nvGraphicFramePr>
        <xdr:cNvPr id="125" name="Diagramm 124">
          <a:extLst>
            <a:ext uri="{FF2B5EF4-FFF2-40B4-BE49-F238E27FC236}">
              <a16:creationId xmlns:a16="http://schemas.microsoft.com/office/drawing/2014/main" xmlns="" id="{491B5AC9-F8CB-49A3-AEB9-761ED37B2D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0</xdr:col>
      <xdr:colOff>0</xdr:colOff>
      <xdr:row>297</xdr:row>
      <xdr:rowOff>154781</xdr:rowOff>
    </xdr:from>
    <xdr:to>
      <xdr:col>6</xdr:col>
      <xdr:colOff>0</xdr:colOff>
      <xdr:row>312</xdr:row>
      <xdr:rowOff>40481</xdr:rowOff>
    </xdr:to>
    <xdr:graphicFrame macro="">
      <xdr:nvGraphicFramePr>
        <xdr:cNvPr id="126" name="Diagramm 125">
          <a:extLst>
            <a:ext uri="{FF2B5EF4-FFF2-40B4-BE49-F238E27FC236}">
              <a16:creationId xmlns:a16="http://schemas.microsoft.com/office/drawing/2014/main" xmlns="" id="{72220D38-3A44-4DE9-B8D7-528A87772D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6</xdr:col>
      <xdr:colOff>0</xdr:colOff>
      <xdr:row>297</xdr:row>
      <xdr:rowOff>151210</xdr:rowOff>
    </xdr:from>
    <xdr:to>
      <xdr:col>12</xdr:col>
      <xdr:colOff>0</xdr:colOff>
      <xdr:row>312</xdr:row>
      <xdr:rowOff>36910</xdr:rowOff>
    </xdr:to>
    <xdr:graphicFrame macro="">
      <xdr:nvGraphicFramePr>
        <xdr:cNvPr id="127" name="Diagramm 126">
          <a:extLst>
            <a:ext uri="{FF2B5EF4-FFF2-40B4-BE49-F238E27FC236}">
              <a16:creationId xmlns:a16="http://schemas.microsoft.com/office/drawing/2014/main" xmlns="" id="{718B37C9-4AEB-4CC7-A2E2-ED5E16640D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12</xdr:col>
      <xdr:colOff>0</xdr:colOff>
      <xdr:row>297</xdr:row>
      <xdr:rowOff>151210</xdr:rowOff>
    </xdr:from>
    <xdr:to>
      <xdr:col>18</xdr:col>
      <xdr:colOff>0</xdr:colOff>
      <xdr:row>312</xdr:row>
      <xdr:rowOff>36910</xdr:rowOff>
    </xdr:to>
    <xdr:graphicFrame macro="">
      <xdr:nvGraphicFramePr>
        <xdr:cNvPr id="128" name="Diagramm 127">
          <a:extLst>
            <a:ext uri="{FF2B5EF4-FFF2-40B4-BE49-F238E27FC236}">
              <a16:creationId xmlns:a16="http://schemas.microsoft.com/office/drawing/2014/main" xmlns="" id="{8084A871-3664-43CD-98F1-2944D06422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0</xdr:col>
      <xdr:colOff>0</xdr:colOff>
      <xdr:row>312</xdr:row>
      <xdr:rowOff>39290</xdr:rowOff>
    </xdr:from>
    <xdr:to>
      <xdr:col>6</xdr:col>
      <xdr:colOff>0</xdr:colOff>
      <xdr:row>326</xdr:row>
      <xdr:rowOff>115490</xdr:rowOff>
    </xdr:to>
    <xdr:graphicFrame macro="">
      <xdr:nvGraphicFramePr>
        <xdr:cNvPr id="129" name="Diagramm 128">
          <a:extLst>
            <a:ext uri="{FF2B5EF4-FFF2-40B4-BE49-F238E27FC236}">
              <a16:creationId xmlns:a16="http://schemas.microsoft.com/office/drawing/2014/main" xmlns="" id="{93019577-6A31-4F3D-94DE-8546B4158C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6</xdr:col>
      <xdr:colOff>0</xdr:colOff>
      <xdr:row>312</xdr:row>
      <xdr:rowOff>47625</xdr:rowOff>
    </xdr:from>
    <xdr:to>
      <xdr:col>12</xdr:col>
      <xdr:colOff>0</xdr:colOff>
      <xdr:row>326</xdr:row>
      <xdr:rowOff>123825</xdr:rowOff>
    </xdr:to>
    <xdr:graphicFrame macro="">
      <xdr:nvGraphicFramePr>
        <xdr:cNvPr id="130" name="Diagramm 129">
          <a:extLst>
            <a:ext uri="{FF2B5EF4-FFF2-40B4-BE49-F238E27FC236}">
              <a16:creationId xmlns:a16="http://schemas.microsoft.com/office/drawing/2014/main" xmlns="" id="{5D3543F5-829F-4EE6-AC5B-99CA0D3345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12</xdr:col>
      <xdr:colOff>0</xdr:colOff>
      <xdr:row>312</xdr:row>
      <xdr:rowOff>47625</xdr:rowOff>
    </xdr:from>
    <xdr:to>
      <xdr:col>18</xdr:col>
      <xdr:colOff>0</xdr:colOff>
      <xdr:row>326</xdr:row>
      <xdr:rowOff>123825</xdr:rowOff>
    </xdr:to>
    <xdr:graphicFrame macro="">
      <xdr:nvGraphicFramePr>
        <xdr:cNvPr id="131" name="Diagramm 130">
          <a:extLst>
            <a:ext uri="{FF2B5EF4-FFF2-40B4-BE49-F238E27FC236}">
              <a16:creationId xmlns:a16="http://schemas.microsoft.com/office/drawing/2014/main" xmlns="" id="{C0EF6C7E-CC21-4197-B81F-8FBA741C69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18</xdr:col>
      <xdr:colOff>0</xdr:colOff>
      <xdr:row>312</xdr:row>
      <xdr:rowOff>47625</xdr:rowOff>
    </xdr:from>
    <xdr:to>
      <xdr:col>24</xdr:col>
      <xdr:colOff>0</xdr:colOff>
      <xdr:row>326</xdr:row>
      <xdr:rowOff>123825</xdr:rowOff>
    </xdr:to>
    <xdr:graphicFrame macro="">
      <xdr:nvGraphicFramePr>
        <xdr:cNvPr id="132" name="Diagramm 131">
          <a:extLst>
            <a:ext uri="{FF2B5EF4-FFF2-40B4-BE49-F238E27FC236}">
              <a16:creationId xmlns:a16="http://schemas.microsoft.com/office/drawing/2014/main" xmlns="" id="{C8C30819-778A-4F92-8E49-69D43CE8AA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0</xdr:col>
      <xdr:colOff>0</xdr:colOff>
      <xdr:row>326</xdr:row>
      <xdr:rowOff>132158</xdr:rowOff>
    </xdr:from>
    <xdr:to>
      <xdr:col>6</xdr:col>
      <xdr:colOff>0</xdr:colOff>
      <xdr:row>341</xdr:row>
      <xdr:rowOff>17858</xdr:rowOff>
    </xdr:to>
    <xdr:graphicFrame macro="">
      <xdr:nvGraphicFramePr>
        <xdr:cNvPr id="133" name="Diagramm 132">
          <a:extLst>
            <a:ext uri="{FF2B5EF4-FFF2-40B4-BE49-F238E27FC236}">
              <a16:creationId xmlns:a16="http://schemas.microsoft.com/office/drawing/2014/main" xmlns="" id="{0115BD0A-A08A-4455-8DF6-844EE7B587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6</xdr:col>
      <xdr:colOff>0</xdr:colOff>
      <xdr:row>326</xdr:row>
      <xdr:rowOff>128587</xdr:rowOff>
    </xdr:from>
    <xdr:to>
      <xdr:col>12</xdr:col>
      <xdr:colOff>0</xdr:colOff>
      <xdr:row>341</xdr:row>
      <xdr:rowOff>14287</xdr:rowOff>
    </xdr:to>
    <xdr:graphicFrame macro="">
      <xdr:nvGraphicFramePr>
        <xdr:cNvPr id="134" name="Diagramm 133">
          <a:extLst>
            <a:ext uri="{FF2B5EF4-FFF2-40B4-BE49-F238E27FC236}">
              <a16:creationId xmlns:a16="http://schemas.microsoft.com/office/drawing/2014/main" xmlns="" id="{5AE33D64-F53F-4793-9441-B29F81CC67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12</xdr:col>
      <xdr:colOff>0</xdr:colOff>
      <xdr:row>326</xdr:row>
      <xdr:rowOff>128587</xdr:rowOff>
    </xdr:from>
    <xdr:to>
      <xdr:col>18</xdr:col>
      <xdr:colOff>0</xdr:colOff>
      <xdr:row>341</xdr:row>
      <xdr:rowOff>14287</xdr:rowOff>
    </xdr:to>
    <xdr:graphicFrame macro="">
      <xdr:nvGraphicFramePr>
        <xdr:cNvPr id="135" name="Diagramm 134">
          <a:extLst>
            <a:ext uri="{FF2B5EF4-FFF2-40B4-BE49-F238E27FC236}">
              <a16:creationId xmlns:a16="http://schemas.microsoft.com/office/drawing/2014/main" xmlns="" id="{37F1B0CD-D61D-46F2-AD43-17606EAB07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18</xdr:col>
      <xdr:colOff>0</xdr:colOff>
      <xdr:row>326</xdr:row>
      <xdr:rowOff>128587</xdr:rowOff>
    </xdr:from>
    <xdr:to>
      <xdr:col>24</xdr:col>
      <xdr:colOff>0</xdr:colOff>
      <xdr:row>341</xdr:row>
      <xdr:rowOff>14287</xdr:rowOff>
    </xdr:to>
    <xdr:graphicFrame macro="">
      <xdr:nvGraphicFramePr>
        <xdr:cNvPr id="136" name="Diagramm 135">
          <a:extLst>
            <a:ext uri="{FF2B5EF4-FFF2-40B4-BE49-F238E27FC236}">
              <a16:creationId xmlns:a16="http://schemas.microsoft.com/office/drawing/2014/main" xmlns="" id="{76421013-535B-494B-885F-E640197569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0</xdr:col>
      <xdr:colOff>0</xdr:colOff>
      <xdr:row>341</xdr:row>
      <xdr:rowOff>22620</xdr:rowOff>
    </xdr:from>
    <xdr:to>
      <xdr:col>6</xdr:col>
      <xdr:colOff>0</xdr:colOff>
      <xdr:row>355</xdr:row>
      <xdr:rowOff>98820</xdr:rowOff>
    </xdr:to>
    <xdr:graphicFrame macro="">
      <xdr:nvGraphicFramePr>
        <xdr:cNvPr id="137" name="Diagramm 136">
          <a:extLst>
            <a:ext uri="{FF2B5EF4-FFF2-40B4-BE49-F238E27FC236}">
              <a16:creationId xmlns:a16="http://schemas.microsoft.com/office/drawing/2014/main" xmlns="" id="{D4A82E5F-73D5-4628-8C2A-322418C859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6</xdr:col>
      <xdr:colOff>0</xdr:colOff>
      <xdr:row>341</xdr:row>
      <xdr:rowOff>19049</xdr:rowOff>
    </xdr:from>
    <xdr:to>
      <xdr:col>12</xdr:col>
      <xdr:colOff>0</xdr:colOff>
      <xdr:row>355</xdr:row>
      <xdr:rowOff>95249</xdr:rowOff>
    </xdr:to>
    <xdr:graphicFrame macro="">
      <xdr:nvGraphicFramePr>
        <xdr:cNvPr id="138" name="Diagramm 137">
          <a:extLst>
            <a:ext uri="{FF2B5EF4-FFF2-40B4-BE49-F238E27FC236}">
              <a16:creationId xmlns:a16="http://schemas.microsoft.com/office/drawing/2014/main" xmlns="" id="{1848B8A5-8308-48C2-B9A1-72EE24ED3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12</xdr:col>
      <xdr:colOff>0</xdr:colOff>
      <xdr:row>341</xdr:row>
      <xdr:rowOff>19049</xdr:rowOff>
    </xdr:from>
    <xdr:to>
      <xdr:col>18</xdr:col>
      <xdr:colOff>0</xdr:colOff>
      <xdr:row>355</xdr:row>
      <xdr:rowOff>95249</xdr:rowOff>
    </xdr:to>
    <xdr:graphicFrame macro="">
      <xdr:nvGraphicFramePr>
        <xdr:cNvPr id="139" name="Diagramm 138">
          <a:extLst>
            <a:ext uri="{FF2B5EF4-FFF2-40B4-BE49-F238E27FC236}">
              <a16:creationId xmlns:a16="http://schemas.microsoft.com/office/drawing/2014/main" xmlns="" id="{00D3E1F4-B00F-41DE-8CB6-F54BE22A2B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18</xdr:col>
      <xdr:colOff>0</xdr:colOff>
      <xdr:row>341</xdr:row>
      <xdr:rowOff>19049</xdr:rowOff>
    </xdr:from>
    <xdr:to>
      <xdr:col>24</xdr:col>
      <xdr:colOff>0</xdr:colOff>
      <xdr:row>355</xdr:row>
      <xdr:rowOff>95249</xdr:rowOff>
    </xdr:to>
    <xdr:graphicFrame macro="">
      <xdr:nvGraphicFramePr>
        <xdr:cNvPr id="140" name="Diagramm 139">
          <a:extLst>
            <a:ext uri="{FF2B5EF4-FFF2-40B4-BE49-F238E27FC236}">
              <a16:creationId xmlns:a16="http://schemas.microsoft.com/office/drawing/2014/main" xmlns="" id="{2E450DD8-608C-42E5-855E-729D0B51E4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442"/>
  <sheetViews>
    <sheetView topLeftCell="P12" zoomScale="85" zoomScaleNormal="85" workbookViewId="0">
      <selection activeCell="AF12" sqref="AF12"/>
    </sheetView>
  </sheetViews>
  <sheetFormatPr baseColWidth="10" defaultRowHeight="15" x14ac:dyDescent="0.25"/>
  <cols>
    <col min="1" max="1" width="9.140625" bestFit="1" customWidth="1"/>
    <col min="2" max="9" width="7.85546875" bestFit="1" customWidth="1"/>
    <col min="10" max="13" width="8.85546875" bestFit="1" customWidth="1"/>
    <col min="14" max="14" width="9.28515625" customWidth="1"/>
    <col min="15" max="31" width="8.85546875" bestFit="1" customWidth="1"/>
  </cols>
  <sheetData>
    <row r="1" spans="1:99" ht="15" customHeight="1" x14ac:dyDescent="0.25">
      <c r="A1" s="45" t="s">
        <v>52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t="s">
        <v>93</v>
      </c>
    </row>
    <row r="2" spans="1:99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99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99" ht="15" customHeight="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6" t="s">
        <v>53</v>
      </c>
      <c r="N4" s="46"/>
    </row>
    <row r="5" spans="1:99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6" t="s">
        <v>54</v>
      </c>
      <c r="N5" s="46"/>
    </row>
    <row r="6" spans="1:99" x14ac:dyDescent="0.25">
      <c r="M6" s="46" t="s">
        <v>55</v>
      </c>
      <c r="N6" s="46"/>
    </row>
    <row r="7" spans="1:99" x14ac:dyDescent="0.25">
      <c r="A7" s="17" t="s">
        <v>57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43" t="s">
        <v>56</v>
      </c>
      <c r="N7" s="43"/>
      <c r="O7" s="17"/>
      <c r="P7" s="17"/>
      <c r="R7" t="s">
        <v>89</v>
      </c>
    </row>
    <row r="9" spans="1:99" x14ac:dyDescent="0.25">
      <c r="A9" s="34" t="s">
        <v>4</v>
      </c>
      <c r="B9" s="34"/>
      <c r="C9" s="34"/>
      <c r="D9" s="34"/>
      <c r="E9" s="34" t="s">
        <v>90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 t="s">
        <v>91</v>
      </c>
      <c r="Q9" s="34"/>
      <c r="R9" s="34"/>
      <c r="S9" s="34"/>
      <c r="T9" s="34"/>
      <c r="U9" s="33"/>
      <c r="V9" s="33"/>
      <c r="W9" s="33"/>
      <c r="X9" s="33"/>
      <c r="Y9" s="33"/>
      <c r="Z9" s="33" t="s">
        <v>91</v>
      </c>
      <c r="AA9" s="33"/>
      <c r="AB9" s="33"/>
      <c r="AC9" s="33"/>
      <c r="AD9" s="33"/>
      <c r="AE9" s="33"/>
      <c r="AF9" s="33" t="s">
        <v>91</v>
      </c>
      <c r="AG9" s="33"/>
      <c r="AH9" s="33"/>
      <c r="AI9" s="34" t="s">
        <v>48</v>
      </c>
      <c r="AJ9" s="34"/>
      <c r="AK9" s="34"/>
      <c r="AL9" s="34"/>
      <c r="AM9" s="34"/>
      <c r="AN9" s="34" t="s">
        <v>92</v>
      </c>
      <c r="AO9" s="34"/>
      <c r="AP9" s="34"/>
      <c r="AQ9" s="34"/>
      <c r="AR9" s="34"/>
      <c r="AS9" s="34"/>
      <c r="AT9" s="34"/>
      <c r="AU9" s="34"/>
      <c r="AV9" s="34"/>
      <c r="AW9" s="34" t="s">
        <v>92</v>
      </c>
      <c r="AX9" s="34"/>
      <c r="AY9" s="34"/>
      <c r="AZ9" s="34"/>
      <c r="BA9" s="34"/>
      <c r="BB9" s="34"/>
      <c r="BC9" s="33"/>
      <c r="BD9" s="33"/>
      <c r="BE9" s="33" t="s">
        <v>92</v>
      </c>
      <c r="BF9" s="33"/>
      <c r="BG9" s="33"/>
      <c r="BH9" s="33"/>
      <c r="BI9" s="33"/>
      <c r="BJ9" s="33"/>
      <c r="BK9" s="33"/>
      <c r="BL9" s="33" t="s">
        <v>92</v>
      </c>
      <c r="BM9" s="33"/>
      <c r="BN9" s="33"/>
      <c r="BO9" s="33"/>
      <c r="BP9" s="33"/>
      <c r="BQ9" s="34" t="s">
        <v>49</v>
      </c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</row>
    <row r="10" spans="1:99" x14ac:dyDescent="0.25"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</row>
    <row r="11" spans="1:99" x14ac:dyDescent="0.25">
      <c r="A11" s="24" t="s">
        <v>58</v>
      </c>
      <c r="B11" s="24" t="s">
        <v>59</v>
      </c>
      <c r="C11" s="24" t="s">
        <v>60</v>
      </c>
      <c r="D11" s="24" t="s">
        <v>61</v>
      </c>
      <c r="E11" s="24" t="s">
        <v>62</v>
      </c>
      <c r="F11" s="24" t="s">
        <v>63</v>
      </c>
      <c r="G11" s="24" t="s">
        <v>64</v>
      </c>
      <c r="H11" s="24" t="s">
        <v>65</v>
      </c>
      <c r="I11" s="24" t="s">
        <v>66</v>
      </c>
      <c r="J11" s="24" t="s">
        <v>67</v>
      </c>
      <c r="K11" s="24" t="s">
        <v>68</v>
      </c>
      <c r="L11" s="24" t="s">
        <v>69</v>
      </c>
      <c r="M11" s="24" t="s">
        <v>70</v>
      </c>
      <c r="N11" s="24" t="s">
        <v>71</v>
      </c>
      <c r="O11" s="24" t="s">
        <v>72</v>
      </c>
      <c r="P11" s="24" t="s">
        <v>73</v>
      </c>
      <c r="Q11" s="24" t="s">
        <v>74</v>
      </c>
      <c r="R11" s="24" t="s">
        <v>75</v>
      </c>
      <c r="S11" s="24" t="s">
        <v>76</v>
      </c>
      <c r="T11" s="24" t="s">
        <v>77</v>
      </c>
      <c r="U11" s="24" t="s">
        <v>78</v>
      </c>
      <c r="V11" s="24" t="s">
        <v>79</v>
      </c>
      <c r="W11" s="24" t="s">
        <v>80</v>
      </c>
      <c r="X11" s="24" t="s">
        <v>81</v>
      </c>
      <c r="Y11" s="24" t="s">
        <v>82</v>
      </c>
      <c r="Z11" s="24" t="s">
        <v>83</v>
      </c>
      <c r="AA11" s="24" t="s">
        <v>84</v>
      </c>
      <c r="AB11" s="24" t="s">
        <v>85</v>
      </c>
      <c r="AC11" s="24" t="s">
        <v>86</v>
      </c>
      <c r="AD11" s="24" t="s">
        <v>87</v>
      </c>
      <c r="AE11" s="24" t="s">
        <v>88</v>
      </c>
      <c r="AI11" s="24" t="s">
        <v>58</v>
      </c>
      <c r="AJ11" s="24" t="s">
        <v>59</v>
      </c>
      <c r="AK11" s="24" t="s">
        <v>60</v>
      </c>
      <c r="AL11" s="24" t="s">
        <v>61</v>
      </c>
      <c r="AM11" s="24" t="s">
        <v>62</v>
      </c>
      <c r="AN11" s="24" t="s">
        <v>63</v>
      </c>
      <c r="AO11" s="24" t="s">
        <v>64</v>
      </c>
      <c r="AP11" s="24" t="s">
        <v>65</v>
      </c>
      <c r="AQ11" s="24" t="s">
        <v>66</v>
      </c>
      <c r="AR11" s="24" t="s">
        <v>67</v>
      </c>
      <c r="AS11" s="24" t="s">
        <v>68</v>
      </c>
      <c r="AT11" s="24" t="s">
        <v>69</v>
      </c>
      <c r="AU11" s="24" t="s">
        <v>70</v>
      </c>
      <c r="AV11" s="24" t="s">
        <v>71</v>
      </c>
      <c r="AW11" s="24" t="s">
        <v>72</v>
      </c>
      <c r="AX11" s="24" t="s">
        <v>73</v>
      </c>
      <c r="AY11" s="24" t="s">
        <v>74</v>
      </c>
      <c r="AZ11" s="24" t="s">
        <v>75</v>
      </c>
      <c r="BA11" s="24" t="s">
        <v>76</v>
      </c>
      <c r="BB11" s="24" t="s">
        <v>77</v>
      </c>
      <c r="BC11" s="24" t="s">
        <v>78</v>
      </c>
      <c r="BD11" s="24" t="s">
        <v>79</v>
      </c>
      <c r="BE11" s="24" t="s">
        <v>80</v>
      </c>
      <c r="BF11" s="24" t="s">
        <v>81</v>
      </c>
      <c r="BG11" s="24" t="s">
        <v>82</v>
      </c>
      <c r="BH11" s="24" t="s">
        <v>83</v>
      </c>
      <c r="BI11" s="24" t="s">
        <v>84</v>
      </c>
      <c r="BJ11" s="24" t="s">
        <v>85</v>
      </c>
      <c r="BK11" s="24" t="s">
        <v>86</v>
      </c>
      <c r="BL11" s="24" t="s">
        <v>87</v>
      </c>
      <c r="BM11" s="24" t="s">
        <v>88</v>
      </c>
      <c r="BQ11" s="24" t="s">
        <v>58</v>
      </c>
      <c r="BR11" s="24" t="s">
        <v>59</v>
      </c>
      <c r="BS11" s="24" t="s">
        <v>60</v>
      </c>
      <c r="BT11" s="24" t="s">
        <v>61</v>
      </c>
      <c r="BU11" s="24" t="s">
        <v>62</v>
      </c>
      <c r="BV11" s="24" t="s">
        <v>63</v>
      </c>
      <c r="BW11" s="24" t="s">
        <v>64</v>
      </c>
      <c r="BX11" s="24" t="s">
        <v>65</v>
      </c>
      <c r="BY11" s="24" t="s">
        <v>66</v>
      </c>
      <c r="BZ11" s="24" t="s">
        <v>67</v>
      </c>
      <c r="CA11" s="24" t="s">
        <v>68</v>
      </c>
      <c r="CB11" s="24" t="s">
        <v>69</v>
      </c>
      <c r="CC11" s="24" t="s">
        <v>70</v>
      </c>
      <c r="CD11" s="24" t="s">
        <v>71</v>
      </c>
      <c r="CE11" s="24" t="s">
        <v>72</v>
      </c>
      <c r="CF11" s="24" t="s">
        <v>73</v>
      </c>
      <c r="CG11" s="24" t="s">
        <v>74</v>
      </c>
      <c r="CH11" s="24" t="s">
        <v>75</v>
      </c>
      <c r="CI11" s="24" t="s">
        <v>76</v>
      </c>
      <c r="CJ11" s="24" t="s">
        <v>77</v>
      </c>
      <c r="CK11" s="24" t="s">
        <v>78</v>
      </c>
      <c r="CL11" s="24" t="s">
        <v>79</v>
      </c>
      <c r="CM11" s="24" t="s">
        <v>80</v>
      </c>
      <c r="CN11" s="24" t="s">
        <v>81</v>
      </c>
      <c r="CO11" s="24" t="s">
        <v>82</v>
      </c>
      <c r="CP11" s="24" t="s">
        <v>83</v>
      </c>
      <c r="CQ11" s="24" t="s">
        <v>84</v>
      </c>
      <c r="CR11" s="24" t="s">
        <v>85</v>
      </c>
      <c r="CS11" s="24" t="s">
        <v>86</v>
      </c>
      <c r="CT11" s="24" t="s">
        <v>87</v>
      </c>
      <c r="CU11" s="24" t="s">
        <v>88</v>
      </c>
    </row>
    <row r="12" spans="1:99" x14ac:dyDescent="0.25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8"/>
      <c r="AI12" s="36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8"/>
      <c r="BQ12" s="36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8"/>
    </row>
    <row r="13" spans="1:99" x14ac:dyDescent="0.25">
      <c r="A13" s="39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40"/>
      <c r="AI13" s="39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40"/>
      <c r="BQ13" s="39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40"/>
    </row>
    <row r="14" spans="1:99" x14ac:dyDescent="0.25">
      <c r="A14" s="39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40"/>
      <c r="AI14" s="39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40"/>
      <c r="BQ14" s="39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40"/>
    </row>
    <row r="15" spans="1:99" x14ac:dyDescent="0.25">
      <c r="A15" s="39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40"/>
      <c r="AI15" s="39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40"/>
      <c r="BQ15" s="39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40"/>
    </row>
    <row r="16" spans="1:99" x14ac:dyDescent="0.25">
      <c r="A16" s="39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40"/>
      <c r="AI16" s="39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40"/>
      <c r="BQ16" s="39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40"/>
    </row>
    <row r="17" spans="1:99" x14ac:dyDescent="0.25">
      <c r="A17" s="39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40"/>
      <c r="AI17" s="39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40"/>
      <c r="BQ17" s="39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40"/>
    </row>
    <row r="18" spans="1:99" x14ac:dyDescent="0.25">
      <c r="A18" s="39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40"/>
      <c r="AI18" s="39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40"/>
      <c r="BQ18" s="39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40"/>
    </row>
    <row r="19" spans="1:99" x14ac:dyDescent="0.25">
      <c r="A19" s="39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40"/>
      <c r="AI19" s="39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40"/>
      <c r="BQ19" s="39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40"/>
    </row>
    <row r="20" spans="1:99" x14ac:dyDescent="0.25">
      <c r="A20" s="39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40"/>
      <c r="AI20" s="39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40"/>
      <c r="BQ20" s="39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40"/>
    </row>
    <row r="21" spans="1:99" x14ac:dyDescent="0.25">
      <c r="A21" s="39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40"/>
      <c r="AI21" s="39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40"/>
      <c r="BQ21" s="39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40"/>
    </row>
    <row r="22" spans="1:99" x14ac:dyDescent="0.25">
      <c r="A22" s="39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40"/>
      <c r="AI22" s="39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40"/>
      <c r="BQ22" s="39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40"/>
    </row>
    <row r="23" spans="1:99" x14ac:dyDescent="0.25">
      <c r="A23" s="39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40"/>
      <c r="AI23" s="39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40"/>
      <c r="BQ23" s="39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40"/>
    </row>
    <row r="24" spans="1:99" x14ac:dyDescent="0.25">
      <c r="A24" s="39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40"/>
      <c r="AI24" s="39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40"/>
      <c r="BQ24" s="39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40"/>
    </row>
    <row r="25" spans="1:99" x14ac:dyDescent="0.25">
      <c r="A25" s="39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40"/>
      <c r="AI25" s="39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40"/>
      <c r="BQ25" s="39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40"/>
    </row>
    <row r="26" spans="1:99" x14ac:dyDescent="0.25">
      <c r="A26" s="3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40"/>
      <c r="AI26" s="39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40"/>
      <c r="BQ26" s="39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40"/>
    </row>
    <row r="27" spans="1:99" x14ac:dyDescent="0.25">
      <c r="A27" s="39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40"/>
      <c r="AI27" s="39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40"/>
      <c r="BQ27" s="39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40"/>
    </row>
    <row r="28" spans="1:99" x14ac:dyDescent="0.25">
      <c r="A28" s="39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40"/>
      <c r="AI28" s="39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40"/>
      <c r="BQ28" s="39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40"/>
    </row>
    <row r="29" spans="1:99" x14ac:dyDescent="0.25">
      <c r="A29" s="39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40"/>
      <c r="AI29" s="39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40"/>
      <c r="BQ29" s="39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40"/>
    </row>
    <row r="30" spans="1:99" x14ac:dyDescent="0.25">
      <c r="A30" s="39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40"/>
      <c r="AI30" s="39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40"/>
      <c r="BQ30" s="39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40"/>
    </row>
    <row r="31" spans="1:99" x14ac:dyDescent="0.25">
      <c r="A31" s="39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40"/>
      <c r="AI31" s="39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40"/>
      <c r="BQ31" s="39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40"/>
    </row>
    <row r="32" spans="1:99" x14ac:dyDescent="0.25">
      <c r="A32" s="39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40"/>
      <c r="AI32" s="39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40"/>
      <c r="BQ32" s="39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40"/>
    </row>
    <row r="33" spans="1:99" x14ac:dyDescent="0.25">
      <c r="A33" s="39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40"/>
      <c r="AI33" s="39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40"/>
      <c r="BQ33" s="39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40"/>
    </row>
    <row r="34" spans="1:99" x14ac:dyDescent="0.25">
      <c r="A34" s="39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40"/>
      <c r="AI34" s="39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40"/>
      <c r="BQ34" s="39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40"/>
    </row>
    <row r="35" spans="1:99" x14ac:dyDescent="0.25">
      <c r="A35" s="39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40"/>
      <c r="AI35" s="39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40"/>
      <c r="BQ35" s="39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40"/>
    </row>
    <row r="36" spans="1:99" x14ac:dyDescent="0.25">
      <c r="A36" s="39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40"/>
      <c r="AI36" s="39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40"/>
      <c r="BQ36" s="39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40"/>
    </row>
    <row r="37" spans="1:99" x14ac:dyDescent="0.25">
      <c r="A37" s="39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40"/>
      <c r="AI37" s="39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40"/>
      <c r="BQ37" s="39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40"/>
    </row>
    <row r="38" spans="1:99" x14ac:dyDescent="0.25">
      <c r="A38" s="39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40"/>
      <c r="AI38" s="39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40"/>
      <c r="BQ38" s="39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40"/>
    </row>
    <row r="39" spans="1:99" x14ac:dyDescent="0.25">
      <c r="A39" s="39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40"/>
      <c r="AI39" s="39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40"/>
      <c r="BQ39" s="39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40"/>
    </row>
    <row r="40" spans="1:99" x14ac:dyDescent="0.25">
      <c r="A40" s="39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40"/>
      <c r="AI40" s="39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40"/>
      <c r="BQ40" s="39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40"/>
    </row>
    <row r="41" spans="1:99" x14ac:dyDescent="0.25">
      <c r="A41" s="39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40"/>
      <c r="AI41" s="39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40"/>
      <c r="BQ41" s="39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40"/>
    </row>
    <row r="42" spans="1:99" x14ac:dyDescent="0.25">
      <c r="A42" s="39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40"/>
      <c r="AI42" s="39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40"/>
      <c r="BQ42" s="39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40"/>
    </row>
    <row r="43" spans="1:99" x14ac:dyDescent="0.25">
      <c r="A43" s="39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40"/>
      <c r="AI43" s="39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40"/>
      <c r="BQ43" s="39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40"/>
    </row>
    <row r="44" spans="1:99" x14ac:dyDescent="0.25">
      <c r="A44" s="39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40"/>
      <c r="AI44" s="39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40"/>
      <c r="BQ44" s="39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40"/>
    </row>
    <row r="45" spans="1:99" x14ac:dyDescent="0.25">
      <c r="A45" s="39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40"/>
      <c r="AI45" s="39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40"/>
      <c r="BQ45" s="39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40"/>
    </row>
    <row r="46" spans="1:99" x14ac:dyDescent="0.25">
      <c r="A46" s="39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40"/>
      <c r="AI46" s="39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40"/>
      <c r="BQ46" s="39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40"/>
    </row>
    <row r="47" spans="1:99" x14ac:dyDescent="0.25">
      <c r="A47" s="39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40"/>
      <c r="AI47" s="39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40"/>
      <c r="BQ47" s="39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40"/>
    </row>
    <row r="48" spans="1:99" x14ac:dyDescent="0.25">
      <c r="A48" s="39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40"/>
      <c r="AI48" s="39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40"/>
      <c r="BQ48" s="39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40"/>
    </row>
    <row r="49" spans="1:99" x14ac:dyDescent="0.25">
      <c r="A49" s="39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40"/>
      <c r="AI49" s="39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40"/>
      <c r="BQ49" s="39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40"/>
    </row>
    <row r="50" spans="1:99" x14ac:dyDescent="0.25">
      <c r="A50" s="39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40"/>
      <c r="AI50" s="39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40"/>
      <c r="BQ50" s="39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40"/>
    </row>
    <row r="51" spans="1:99" x14ac:dyDescent="0.25">
      <c r="A51" s="39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40"/>
      <c r="AI51" s="39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40"/>
      <c r="BQ51" s="39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40"/>
    </row>
    <row r="52" spans="1:99" x14ac:dyDescent="0.25">
      <c r="A52" s="39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40"/>
      <c r="AI52" s="39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40"/>
      <c r="BQ52" s="39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40"/>
    </row>
    <row r="53" spans="1:99" x14ac:dyDescent="0.25">
      <c r="A53" s="39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40"/>
      <c r="AI53" s="39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40"/>
      <c r="BQ53" s="39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40"/>
    </row>
    <row r="54" spans="1:99" x14ac:dyDescent="0.25">
      <c r="A54" s="39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40"/>
      <c r="AI54" s="39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40"/>
      <c r="BQ54" s="39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40"/>
    </row>
    <row r="55" spans="1:99" x14ac:dyDescent="0.25">
      <c r="A55" s="39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40"/>
      <c r="AI55" s="39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40"/>
      <c r="BQ55" s="39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40"/>
    </row>
    <row r="56" spans="1:99" x14ac:dyDescent="0.25">
      <c r="A56" s="39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40"/>
      <c r="AI56" s="39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40"/>
      <c r="BQ56" s="39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40"/>
    </row>
    <row r="57" spans="1:99" x14ac:dyDescent="0.25">
      <c r="A57" s="39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40"/>
      <c r="AI57" s="39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40"/>
      <c r="BQ57" s="39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40"/>
    </row>
    <row r="58" spans="1:99" x14ac:dyDescent="0.25">
      <c r="A58" s="39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40"/>
      <c r="AI58" s="39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40"/>
      <c r="BQ58" s="39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40"/>
    </row>
    <row r="59" spans="1:99" x14ac:dyDescent="0.25">
      <c r="A59" s="39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40"/>
      <c r="AI59" s="39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40"/>
      <c r="BQ59" s="39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40"/>
    </row>
    <row r="60" spans="1:99" x14ac:dyDescent="0.25">
      <c r="A60" s="39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40"/>
      <c r="AI60" s="39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40"/>
      <c r="BQ60" s="39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40"/>
    </row>
    <row r="61" spans="1:99" x14ac:dyDescent="0.25">
      <c r="A61" s="39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40"/>
      <c r="AI61" s="39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40"/>
      <c r="BQ61" s="39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40"/>
    </row>
    <row r="62" spans="1:99" x14ac:dyDescent="0.25">
      <c r="A62" s="39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40"/>
      <c r="AI62" s="39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40"/>
      <c r="BQ62" s="39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40"/>
    </row>
    <row r="63" spans="1:99" x14ac:dyDescent="0.25">
      <c r="A63" s="39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40"/>
      <c r="AI63" s="39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40"/>
      <c r="BQ63" s="39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40"/>
    </row>
    <row r="64" spans="1:99" x14ac:dyDescent="0.25">
      <c r="A64" s="39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40"/>
      <c r="AI64" s="39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40"/>
      <c r="BQ64" s="39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40"/>
    </row>
    <row r="65" spans="1:99" x14ac:dyDescent="0.25">
      <c r="A65" s="39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40"/>
      <c r="AI65" s="39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40"/>
      <c r="BQ65" s="39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40"/>
    </row>
    <row r="66" spans="1:99" x14ac:dyDescent="0.25">
      <c r="A66" s="39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40"/>
      <c r="AI66" s="39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40"/>
      <c r="BQ66" s="39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40"/>
    </row>
    <row r="67" spans="1:99" x14ac:dyDescent="0.25">
      <c r="A67" s="39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40"/>
      <c r="AI67" s="39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40"/>
      <c r="BQ67" s="39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40"/>
    </row>
    <row r="68" spans="1:99" x14ac:dyDescent="0.25">
      <c r="A68" s="39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40"/>
      <c r="AI68" s="39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40"/>
      <c r="BQ68" s="39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40"/>
    </row>
    <row r="69" spans="1:99" x14ac:dyDescent="0.25">
      <c r="A69" s="39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40"/>
      <c r="AI69" s="39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40"/>
      <c r="BQ69" s="39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40"/>
    </row>
    <row r="70" spans="1:99" x14ac:dyDescent="0.25">
      <c r="A70" s="39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40"/>
      <c r="AI70" s="39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40"/>
      <c r="BQ70" s="39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40"/>
    </row>
    <row r="71" spans="1:99" x14ac:dyDescent="0.25">
      <c r="A71" s="39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40"/>
      <c r="AI71" s="39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40"/>
      <c r="BQ71" s="39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40"/>
    </row>
    <row r="72" spans="1:99" x14ac:dyDescent="0.25">
      <c r="A72" s="39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40"/>
      <c r="AI72" s="39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40"/>
      <c r="BQ72" s="39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40"/>
    </row>
    <row r="73" spans="1:99" x14ac:dyDescent="0.25">
      <c r="A73" s="39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40"/>
      <c r="AI73" s="39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40"/>
      <c r="BQ73" s="39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40"/>
    </row>
    <row r="74" spans="1:99" x14ac:dyDescent="0.25">
      <c r="A74" s="39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40"/>
      <c r="AI74" s="39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40"/>
      <c r="BQ74" s="39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40"/>
    </row>
    <row r="75" spans="1:99" x14ac:dyDescent="0.25">
      <c r="A75" s="39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40"/>
      <c r="AI75" s="39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40"/>
      <c r="BQ75" s="39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40"/>
    </row>
    <row r="76" spans="1:99" x14ac:dyDescent="0.25">
      <c r="A76" s="39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40"/>
      <c r="AI76" s="39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40"/>
      <c r="BQ76" s="39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40"/>
    </row>
    <row r="77" spans="1:99" x14ac:dyDescent="0.25">
      <c r="A77" s="39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40"/>
      <c r="AI77" s="39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40"/>
      <c r="BQ77" s="39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40"/>
    </row>
    <row r="78" spans="1:99" x14ac:dyDescent="0.25">
      <c r="A78" s="39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40"/>
      <c r="AI78" s="39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40"/>
      <c r="BQ78" s="39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40"/>
    </row>
    <row r="79" spans="1:99" x14ac:dyDescent="0.25">
      <c r="A79" s="39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40"/>
      <c r="AI79" s="39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40"/>
      <c r="BQ79" s="39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40"/>
    </row>
    <row r="80" spans="1:99" x14ac:dyDescent="0.25">
      <c r="A80" s="39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40"/>
      <c r="AI80" s="39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40"/>
      <c r="BQ80" s="39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40"/>
    </row>
    <row r="81" spans="1:99" x14ac:dyDescent="0.25">
      <c r="A81" s="39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40"/>
      <c r="AI81" s="39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40"/>
      <c r="BQ81" s="39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40"/>
    </row>
    <row r="82" spans="1:99" x14ac:dyDescent="0.25">
      <c r="A82" s="39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40"/>
      <c r="AI82" s="39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40"/>
      <c r="BQ82" s="39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40"/>
    </row>
    <row r="83" spans="1:99" x14ac:dyDescent="0.25">
      <c r="A83" s="39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40"/>
      <c r="AI83" s="39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40"/>
      <c r="BQ83" s="39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40"/>
    </row>
    <row r="84" spans="1:99" x14ac:dyDescent="0.25">
      <c r="A84" s="39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40"/>
      <c r="AI84" s="39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40"/>
      <c r="BQ84" s="39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40"/>
    </row>
    <row r="85" spans="1:99" x14ac:dyDescent="0.25">
      <c r="A85" s="39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40"/>
      <c r="AI85" s="39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40"/>
      <c r="BQ85" s="39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40"/>
    </row>
    <row r="86" spans="1:99" x14ac:dyDescent="0.25">
      <c r="A86" s="39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40"/>
      <c r="AI86" s="39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40"/>
      <c r="BQ86" s="39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40"/>
    </row>
    <row r="87" spans="1:99" x14ac:dyDescent="0.25">
      <c r="A87" s="39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40"/>
      <c r="AI87" s="39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40"/>
      <c r="BQ87" s="39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40"/>
    </row>
    <row r="88" spans="1:99" x14ac:dyDescent="0.25">
      <c r="A88" s="39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40"/>
      <c r="AI88" s="39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40"/>
      <c r="BQ88" s="39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40"/>
    </row>
    <row r="89" spans="1:99" x14ac:dyDescent="0.25">
      <c r="A89" s="39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40"/>
      <c r="AI89" s="39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40"/>
      <c r="BQ89" s="39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40"/>
    </row>
    <row r="90" spans="1:99" x14ac:dyDescent="0.25">
      <c r="A90" s="39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40"/>
      <c r="AI90" s="39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40"/>
      <c r="BQ90" s="39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40"/>
    </row>
    <row r="91" spans="1:99" x14ac:dyDescent="0.25">
      <c r="A91" s="39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40"/>
      <c r="AI91" s="39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40"/>
      <c r="BQ91" s="39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40"/>
    </row>
    <row r="92" spans="1:99" x14ac:dyDescent="0.25">
      <c r="A92" s="39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40"/>
      <c r="AI92" s="39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40"/>
      <c r="BQ92" s="39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40"/>
    </row>
    <row r="93" spans="1:99" x14ac:dyDescent="0.25">
      <c r="A93" s="39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40"/>
      <c r="AI93" s="39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40"/>
      <c r="BQ93" s="39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40"/>
    </row>
    <row r="94" spans="1:99" x14ac:dyDescent="0.25">
      <c r="A94" s="3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40"/>
      <c r="AI94" s="39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40"/>
      <c r="BQ94" s="39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40"/>
    </row>
    <row r="95" spans="1:99" x14ac:dyDescent="0.25">
      <c r="A95" s="39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40"/>
      <c r="AI95" s="39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40"/>
      <c r="BQ95" s="39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40"/>
    </row>
    <row r="96" spans="1:99" x14ac:dyDescent="0.25">
      <c r="A96" s="39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40"/>
      <c r="AI96" s="39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40"/>
      <c r="BQ96" s="39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40"/>
    </row>
    <row r="97" spans="1:99" x14ac:dyDescent="0.25">
      <c r="A97" s="39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40"/>
      <c r="AI97" s="39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40"/>
      <c r="BQ97" s="39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40"/>
    </row>
    <row r="98" spans="1:99" x14ac:dyDescent="0.25">
      <c r="A98" s="39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40"/>
      <c r="AI98" s="39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40"/>
      <c r="BQ98" s="39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40"/>
    </row>
    <row r="99" spans="1:99" x14ac:dyDescent="0.25">
      <c r="A99" s="39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40"/>
      <c r="AI99" s="39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40"/>
      <c r="BQ99" s="39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40"/>
    </row>
    <row r="100" spans="1:99" x14ac:dyDescent="0.25">
      <c r="A100" s="39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40"/>
      <c r="AI100" s="39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40"/>
      <c r="BQ100" s="39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40"/>
    </row>
    <row r="101" spans="1:99" x14ac:dyDescent="0.25">
      <c r="A101" s="39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40"/>
      <c r="AI101" s="39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40"/>
      <c r="BQ101" s="39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40"/>
    </row>
    <row r="102" spans="1:99" x14ac:dyDescent="0.25">
      <c r="A102" s="39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40"/>
      <c r="AI102" s="39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40"/>
      <c r="BQ102" s="39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40"/>
    </row>
    <row r="103" spans="1:99" x14ac:dyDescent="0.25">
      <c r="A103" s="39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40"/>
      <c r="AI103" s="39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40"/>
      <c r="BQ103" s="39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40"/>
    </row>
    <row r="104" spans="1:99" x14ac:dyDescent="0.25">
      <c r="A104" s="39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40"/>
      <c r="AI104" s="39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40"/>
      <c r="BQ104" s="39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40"/>
    </row>
    <row r="105" spans="1:99" x14ac:dyDescent="0.25">
      <c r="A105" s="39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40"/>
      <c r="AI105" s="39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40"/>
      <c r="BQ105" s="39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40"/>
    </row>
    <row r="106" spans="1:99" x14ac:dyDescent="0.25">
      <c r="A106" s="39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40"/>
      <c r="AI106" s="39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40"/>
      <c r="BQ106" s="39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40"/>
    </row>
    <row r="107" spans="1:99" x14ac:dyDescent="0.25">
      <c r="A107" s="39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40"/>
      <c r="AI107" s="39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40"/>
      <c r="BQ107" s="39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40"/>
    </row>
    <row r="108" spans="1:99" x14ac:dyDescent="0.25">
      <c r="A108" s="39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40"/>
      <c r="AI108" s="39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40"/>
      <c r="BQ108" s="39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40"/>
    </row>
    <row r="109" spans="1:99" x14ac:dyDescent="0.25">
      <c r="A109" s="39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40"/>
      <c r="AI109" s="39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40"/>
      <c r="BQ109" s="39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40"/>
    </row>
    <row r="110" spans="1:99" x14ac:dyDescent="0.25">
      <c r="A110" s="39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40"/>
      <c r="AI110" s="39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40"/>
      <c r="BQ110" s="39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40"/>
    </row>
    <row r="111" spans="1:99" x14ac:dyDescent="0.25">
      <c r="A111" s="39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40"/>
      <c r="AI111" s="39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40"/>
      <c r="BQ111" s="39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40"/>
    </row>
    <row r="112" spans="1:99" x14ac:dyDescent="0.25">
      <c r="A112" s="39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40"/>
      <c r="AI112" s="39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40"/>
      <c r="BQ112" s="39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40"/>
    </row>
    <row r="113" spans="1:99" x14ac:dyDescent="0.25">
      <c r="A113" s="39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40"/>
      <c r="AI113" s="39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40"/>
      <c r="BQ113" s="39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40"/>
    </row>
    <row r="114" spans="1:99" x14ac:dyDescent="0.25">
      <c r="A114" s="39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40"/>
      <c r="AI114" s="39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40"/>
      <c r="BQ114" s="39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40"/>
    </row>
    <row r="115" spans="1:99" x14ac:dyDescent="0.25">
      <c r="A115" s="39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40"/>
      <c r="AI115" s="39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40"/>
      <c r="BQ115" s="39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40"/>
    </row>
    <row r="116" spans="1:99" x14ac:dyDescent="0.25">
      <c r="A116" s="39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40"/>
      <c r="AI116" s="39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40"/>
      <c r="BQ116" s="39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40"/>
    </row>
    <row r="117" spans="1:99" x14ac:dyDescent="0.25">
      <c r="A117" s="39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40"/>
      <c r="AI117" s="39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40"/>
      <c r="BQ117" s="39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40"/>
    </row>
    <row r="118" spans="1:99" x14ac:dyDescent="0.25">
      <c r="A118" s="39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40"/>
      <c r="AI118" s="39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40"/>
      <c r="BQ118" s="39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40"/>
    </row>
    <row r="119" spans="1:99" x14ac:dyDescent="0.25">
      <c r="A119" s="39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40"/>
      <c r="AI119" s="39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40"/>
      <c r="BQ119" s="39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40"/>
    </row>
    <row r="120" spans="1:99" x14ac:dyDescent="0.25">
      <c r="A120" s="39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40"/>
      <c r="AI120" s="39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40"/>
      <c r="BQ120" s="39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40"/>
    </row>
    <row r="121" spans="1:99" x14ac:dyDescent="0.25">
      <c r="A121" s="39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40"/>
      <c r="AI121" s="39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40"/>
      <c r="BQ121" s="39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40"/>
    </row>
    <row r="122" spans="1:99" x14ac:dyDescent="0.25">
      <c r="A122" s="39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40"/>
      <c r="AI122" s="39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40"/>
      <c r="BQ122" s="39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40"/>
    </row>
    <row r="123" spans="1:99" x14ac:dyDescent="0.25">
      <c r="A123" s="39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40"/>
      <c r="AI123" s="39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40"/>
      <c r="BQ123" s="39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40"/>
    </row>
    <row r="124" spans="1:99" x14ac:dyDescent="0.25">
      <c r="A124" s="39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40"/>
      <c r="AI124" s="39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40"/>
      <c r="BQ124" s="39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40"/>
    </row>
    <row r="125" spans="1:99" x14ac:dyDescent="0.25">
      <c r="A125" s="39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40"/>
      <c r="AI125" s="39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40"/>
      <c r="BQ125" s="39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40"/>
    </row>
    <row r="126" spans="1:99" x14ac:dyDescent="0.25">
      <c r="A126" s="39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40"/>
      <c r="AI126" s="39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40"/>
      <c r="BQ126" s="39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40"/>
    </row>
    <row r="127" spans="1:99" x14ac:dyDescent="0.25">
      <c r="A127" s="39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40"/>
      <c r="AI127" s="39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40"/>
      <c r="BQ127" s="39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40"/>
    </row>
    <row r="128" spans="1:99" x14ac:dyDescent="0.25">
      <c r="A128" s="39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40"/>
      <c r="AI128" s="39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40"/>
      <c r="BQ128" s="39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40"/>
    </row>
    <row r="129" spans="1:99" x14ac:dyDescent="0.25">
      <c r="A129" s="39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40"/>
      <c r="AI129" s="39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40"/>
      <c r="BQ129" s="39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40"/>
    </row>
    <row r="130" spans="1:99" x14ac:dyDescent="0.25">
      <c r="A130" s="39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40"/>
      <c r="AI130" s="39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40"/>
      <c r="BQ130" s="39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40"/>
    </row>
    <row r="131" spans="1:99" x14ac:dyDescent="0.25">
      <c r="A131" s="39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40"/>
      <c r="AI131" s="39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40"/>
      <c r="BQ131" s="39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40"/>
    </row>
    <row r="132" spans="1:99" x14ac:dyDescent="0.25">
      <c r="A132" s="39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40"/>
      <c r="AI132" s="39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40"/>
      <c r="BQ132" s="39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40"/>
    </row>
    <row r="133" spans="1:99" x14ac:dyDescent="0.25">
      <c r="A133" s="39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40"/>
      <c r="AI133" s="39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40"/>
      <c r="BQ133" s="39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40"/>
    </row>
    <row r="134" spans="1:99" x14ac:dyDescent="0.25">
      <c r="A134" s="39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40"/>
      <c r="AI134" s="39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40"/>
      <c r="BQ134" s="39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40"/>
    </row>
    <row r="135" spans="1:99" x14ac:dyDescent="0.25">
      <c r="A135" s="39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40"/>
      <c r="AI135" s="39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40"/>
      <c r="BQ135" s="39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40"/>
    </row>
    <row r="136" spans="1:99" x14ac:dyDescent="0.25">
      <c r="A136" s="39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40"/>
      <c r="AI136" s="39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40"/>
      <c r="BQ136" s="39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40"/>
    </row>
    <row r="137" spans="1:99" x14ac:dyDescent="0.25">
      <c r="A137" s="39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40"/>
      <c r="AI137" s="39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40"/>
      <c r="BQ137" s="39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40"/>
    </row>
    <row r="138" spans="1:99" x14ac:dyDescent="0.25">
      <c r="A138" s="39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40"/>
      <c r="AI138" s="39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40"/>
      <c r="BQ138" s="39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40"/>
    </row>
    <row r="139" spans="1:99" x14ac:dyDescent="0.25">
      <c r="A139" s="39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40"/>
      <c r="AI139" s="39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40"/>
      <c r="BQ139" s="39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40"/>
    </row>
    <row r="140" spans="1:99" x14ac:dyDescent="0.25">
      <c r="A140" s="39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40"/>
      <c r="AI140" s="39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40"/>
      <c r="BQ140" s="39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40"/>
    </row>
    <row r="141" spans="1:99" x14ac:dyDescent="0.25">
      <c r="A141" s="39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40"/>
      <c r="AI141" s="39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40"/>
      <c r="BQ141" s="39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40"/>
    </row>
    <row r="142" spans="1:99" x14ac:dyDescent="0.25">
      <c r="A142" s="39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40"/>
      <c r="AI142" s="39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40"/>
      <c r="BQ142" s="39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40"/>
    </row>
    <row r="143" spans="1:99" x14ac:dyDescent="0.25">
      <c r="A143" s="39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40"/>
      <c r="AI143" s="39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40"/>
      <c r="BQ143" s="39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40"/>
    </row>
    <row r="144" spans="1:99" x14ac:dyDescent="0.25">
      <c r="A144" s="39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40"/>
      <c r="AI144" s="39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40"/>
      <c r="BQ144" s="39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40"/>
    </row>
    <row r="145" spans="1:99" x14ac:dyDescent="0.25">
      <c r="A145" s="39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40"/>
      <c r="AI145" s="39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40"/>
      <c r="BQ145" s="39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40"/>
    </row>
    <row r="146" spans="1:99" x14ac:dyDescent="0.25">
      <c r="A146" s="39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40"/>
      <c r="AI146" s="39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40"/>
      <c r="BQ146" s="39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40"/>
    </row>
    <row r="147" spans="1:99" x14ac:dyDescent="0.25">
      <c r="A147" s="39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40"/>
      <c r="AI147" s="39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40"/>
      <c r="BQ147" s="39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40"/>
    </row>
    <row r="148" spans="1:99" x14ac:dyDescent="0.25">
      <c r="A148" s="39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40"/>
      <c r="AI148" s="39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40"/>
      <c r="BQ148" s="39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40"/>
    </row>
    <row r="149" spans="1:99" x14ac:dyDescent="0.25">
      <c r="A149" s="39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40"/>
      <c r="AI149" s="39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40"/>
      <c r="BQ149" s="39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40"/>
    </row>
    <row r="150" spans="1:99" x14ac:dyDescent="0.25">
      <c r="A150" s="39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40"/>
      <c r="AI150" s="39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40"/>
      <c r="BQ150" s="39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40"/>
    </row>
    <row r="151" spans="1:99" x14ac:dyDescent="0.25">
      <c r="A151" s="39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40"/>
      <c r="AI151" s="39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40"/>
      <c r="BQ151" s="39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40"/>
    </row>
    <row r="152" spans="1:99" x14ac:dyDescent="0.25">
      <c r="A152" s="39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40"/>
      <c r="AI152" s="39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40"/>
      <c r="BQ152" s="39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40"/>
    </row>
    <row r="153" spans="1:99" x14ac:dyDescent="0.25">
      <c r="A153" s="39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40"/>
      <c r="AI153" s="39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40"/>
      <c r="BQ153" s="39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40"/>
    </row>
    <row r="154" spans="1:99" x14ac:dyDescent="0.25">
      <c r="A154" s="39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40"/>
      <c r="AI154" s="39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40"/>
      <c r="BQ154" s="39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40"/>
    </row>
    <row r="155" spans="1:99" x14ac:dyDescent="0.25">
      <c r="A155" s="39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40"/>
      <c r="AI155" s="39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40"/>
      <c r="BQ155" s="39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40"/>
    </row>
    <row r="156" spans="1:99" x14ac:dyDescent="0.25">
      <c r="A156" s="39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40"/>
      <c r="AI156" s="39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40"/>
      <c r="BQ156" s="39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40"/>
    </row>
    <row r="157" spans="1:99" x14ac:dyDescent="0.25">
      <c r="A157" s="39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40"/>
      <c r="AI157" s="39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40"/>
      <c r="BQ157" s="39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40"/>
    </row>
    <row r="158" spans="1:99" x14ac:dyDescent="0.25">
      <c r="A158" s="39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40"/>
      <c r="AI158" s="39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40"/>
      <c r="BQ158" s="39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40"/>
    </row>
    <row r="159" spans="1:99" x14ac:dyDescent="0.25">
      <c r="A159" s="39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40"/>
      <c r="AI159" s="39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40"/>
      <c r="BQ159" s="39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40"/>
    </row>
    <row r="160" spans="1:99" x14ac:dyDescent="0.25">
      <c r="A160" s="39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40"/>
      <c r="AI160" s="39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40"/>
      <c r="BQ160" s="39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40"/>
    </row>
    <row r="161" spans="1:99" x14ac:dyDescent="0.25">
      <c r="A161" s="39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40"/>
      <c r="AI161" s="39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40"/>
      <c r="BQ161" s="39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40"/>
    </row>
    <row r="162" spans="1:99" x14ac:dyDescent="0.25">
      <c r="A162" s="39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40"/>
      <c r="AI162" s="39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40"/>
      <c r="BQ162" s="39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40"/>
    </row>
    <row r="163" spans="1:99" x14ac:dyDescent="0.25">
      <c r="A163" s="39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40"/>
      <c r="AI163" s="39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40"/>
      <c r="BQ163" s="39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40"/>
    </row>
    <row r="164" spans="1:99" x14ac:dyDescent="0.25">
      <c r="A164" s="39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40"/>
      <c r="AI164" s="39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40"/>
      <c r="BQ164" s="39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40"/>
    </row>
    <row r="165" spans="1:99" x14ac:dyDescent="0.25">
      <c r="A165" s="39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40"/>
      <c r="AI165" s="39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40"/>
      <c r="BQ165" s="39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40"/>
    </row>
    <row r="166" spans="1:99" x14ac:dyDescent="0.25">
      <c r="A166" s="39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40"/>
      <c r="AI166" s="39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40"/>
      <c r="BQ166" s="39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40"/>
    </row>
    <row r="167" spans="1:99" x14ac:dyDescent="0.25">
      <c r="A167" s="39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40"/>
      <c r="AI167" s="39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40"/>
      <c r="BQ167" s="39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40"/>
    </row>
    <row r="168" spans="1:99" x14ac:dyDescent="0.25">
      <c r="A168" s="39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40"/>
      <c r="AI168" s="39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40"/>
      <c r="BQ168" s="39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40"/>
    </row>
    <row r="169" spans="1:99" x14ac:dyDescent="0.25">
      <c r="A169" s="39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40"/>
      <c r="AI169" s="39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40"/>
      <c r="BQ169" s="39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40"/>
    </row>
    <row r="170" spans="1:99" x14ac:dyDescent="0.25">
      <c r="A170" s="39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40"/>
      <c r="AI170" s="39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40"/>
      <c r="BQ170" s="39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40"/>
    </row>
    <row r="171" spans="1:99" x14ac:dyDescent="0.25">
      <c r="A171" s="39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40"/>
      <c r="AI171" s="39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40"/>
      <c r="BQ171" s="39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40"/>
    </row>
    <row r="172" spans="1:99" x14ac:dyDescent="0.25">
      <c r="A172" s="39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40"/>
      <c r="AI172" s="39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40"/>
      <c r="BQ172" s="39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40"/>
    </row>
    <row r="173" spans="1:99" x14ac:dyDescent="0.25">
      <c r="A173" s="39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40"/>
      <c r="AI173" s="39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40"/>
      <c r="BQ173" s="39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40"/>
    </row>
    <row r="174" spans="1:99" x14ac:dyDescent="0.25">
      <c r="A174" s="39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40"/>
      <c r="AI174" s="39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40"/>
      <c r="BQ174" s="39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40"/>
    </row>
    <row r="175" spans="1:99" x14ac:dyDescent="0.25">
      <c r="A175" s="39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40"/>
      <c r="AI175" s="39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40"/>
      <c r="BQ175" s="39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40"/>
    </row>
    <row r="176" spans="1:99" x14ac:dyDescent="0.25">
      <c r="A176" s="39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40"/>
      <c r="AI176" s="39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40"/>
      <c r="BQ176" s="39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40"/>
    </row>
    <row r="177" spans="1:99" x14ac:dyDescent="0.25">
      <c r="A177" s="39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40"/>
      <c r="AI177" s="39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40"/>
      <c r="BQ177" s="39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40"/>
    </row>
    <row r="178" spans="1:99" x14ac:dyDescent="0.25">
      <c r="A178" s="39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40"/>
      <c r="AI178" s="39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40"/>
      <c r="BQ178" s="39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40"/>
    </row>
    <row r="179" spans="1:99" x14ac:dyDescent="0.25">
      <c r="A179" s="39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40"/>
      <c r="AI179" s="39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40"/>
      <c r="BQ179" s="39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40"/>
    </row>
    <row r="180" spans="1:99" x14ac:dyDescent="0.25">
      <c r="A180" s="39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40"/>
      <c r="AI180" s="39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40"/>
      <c r="BQ180" s="39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40"/>
    </row>
    <row r="181" spans="1:99" x14ac:dyDescent="0.25">
      <c r="A181" s="39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40"/>
      <c r="AI181" s="39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40"/>
      <c r="BQ181" s="39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40"/>
    </row>
    <row r="182" spans="1:99" x14ac:dyDescent="0.25">
      <c r="A182" s="39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40"/>
      <c r="AI182" s="39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40"/>
      <c r="BQ182" s="39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40"/>
    </row>
    <row r="183" spans="1:99" x14ac:dyDescent="0.25">
      <c r="A183" s="39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40"/>
      <c r="AI183" s="39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40"/>
      <c r="BQ183" s="39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40"/>
    </row>
    <row r="184" spans="1:99" x14ac:dyDescent="0.25">
      <c r="A184" s="39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40"/>
      <c r="AI184" s="39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40"/>
      <c r="BQ184" s="39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40"/>
    </row>
    <row r="185" spans="1:99" x14ac:dyDescent="0.25">
      <c r="A185" s="39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40"/>
      <c r="AI185" s="39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40"/>
      <c r="BQ185" s="39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40"/>
    </row>
    <row r="186" spans="1:99" x14ac:dyDescent="0.25">
      <c r="A186" s="39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40"/>
      <c r="AI186" s="39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40"/>
      <c r="BQ186" s="39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40"/>
    </row>
    <row r="187" spans="1:99" x14ac:dyDescent="0.25">
      <c r="A187" s="39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40"/>
      <c r="AI187" s="39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40"/>
      <c r="BQ187" s="39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40"/>
    </row>
    <row r="188" spans="1:99" x14ac:dyDescent="0.25">
      <c r="A188" s="39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40"/>
      <c r="AI188" s="39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40"/>
      <c r="BQ188" s="39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40"/>
    </row>
    <row r="189" spans="1:99" x14ac:dyDescent="0.25">
      <c r="A189" s="39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40"/>
      <c r="AI189" s="39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40"/>
      <c r="BQ189" s="39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40"/>
    </row>
    <row r="190" spans="1:99" x14ac:dyDescent="0.25">
      <c r="A190" s="39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40"/>
      <c r="AI190" s="39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40"/>
      <c r="BQ190" s="39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40"/>
    </row>
    <row r="191" spans="1:99" x14ac:dyDescent="0.25">
      <c r="A191" s="39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40"/>
      <c r="AI191" s="39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40"/>
      <c r="BQ191" s="39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40"/>
    </row>
    <row r="192" spans="1:99" x14ac:dyDescent="0.25">
      <c r="A192" s="39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40"/>
      <c r="AI192" s="39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40"/>
      <c r="BQ192" s="39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40"/>
    </row>
    <row r="193" spans="1:99" x14ac:dyDescent="0.25">
      <c r="A193" s="39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40"/>
      <c r="AI193" s="39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40"/>
      <c r="BQ193" s="39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40"/>
    </row>
    <row r="194" spans="1:99" x14ac:dyDescent="0.25">
      <c r="A194" s="39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40"/>
      <c r="AI194" s="39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40"/>
      <c r="BQ194" s="39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40"/>
    </row>
    <row r="195" spans="1:99" x14ac:dyDescent="0.25">
      <c r="A195" s="39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40"/>
      <c r="AI195" s="39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40"/>
      <c r="BQ195" s="39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40"/>
    </row>
    <row r="196" spans="1:99" x14ac:dyDescent="0.25">
      <c r="A196" s="39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40"/>
      <c r="AI196" s="39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40"/>
      <c r="BQ196" s="39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40"/>
    </row>
    <row r="197" spans="1:99" x14ac:dyDescent="0.25">
      <c r="A197" s="39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40"/>
      <c r="AI197" s="39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40"/>
      <c r="BQ197" s="39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40"/>
    </row>
    <row r="198" spans="1:99" x14ac:dyDescent="0.25">
      <c r="A198" s="39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40"/>
      <c r="AI198" s="39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40"/>
      <c r="BQ198" s="39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40"/>
    </row>
    <row r="199" spans="1:99" x14ac:dyDescent="0.25">
      <c r="A199" s="39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40"/>
      <c r="AI199" s="39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40"/>
      <c r="BQ199" s="39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40"/>
    </row>
    <row r="200" spans="1:99" x14ac:dyDescent="0.25">
      <c r="A200" s="39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40"/>
      <c r="AI200" s="39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40"/>
      <c r="BQ200" s="39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40"/>
    </row>
    <row r="201" spans="1:99" x14ac:dyDescent="0.25">
      <c r="A201" s="39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40"/>
      <c r="AI201" s="39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40"/>
      <c r="BQ201" s="39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40"/>
    </row>
    <row r="202" spans="1:99" x14ac:dyDescent="0.25">
      <c r="A202" s="39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40"/>
      <c r="AI202" s="39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40"/>
      <c r="BQ202" s="39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40"/>
    </row>
    <row r="203" spans="1:99" x14ac:dyDescent="0.25">
      <c r="A203" s="39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40"/>
      <c r="AI203" s="39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40"/>
      <c r="BQ203" s="39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40"/>
    </row>
    <row r="204" spans="1:99" x14ac:dyDescent="0.25">
      <c r="A204" s="39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40"/>
      <c r="AI204" s="39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40"/>
      <c r="BQ204" s="39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40"/>
    </row>
    <row r="205" spans="1:99" x14ac:dyDescent="0.25">
      <c r="A205" s="39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40"/>
      <c r="AI205" s="39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40"/>
      <c r="BQ205" s="39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40"/>
    </row>
    <row r="206" spans="1:99" x14ac:dyDescent="0.25">
      <c r="A206" s="39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40"/>
      <c r="AI206" s="39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40"/>
      <c r="BQ206" s="39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40"/>
    </row>
    <row r="207" spans="1:99" x14ac:dyDescent="0.25">
      <c r="A207" s="39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40"/>
      <c r="AI207" s="39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40"/>
      <c r="BQ207" s="39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40"/>
    </row>
    <row r="208" spans="1:99" x14ac:dyDescent="0.25">
      <c r="A208" s="39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40"/>
      <c r="AI208" s="39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40"/>
      <c r="BQ208" s="39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40"/>
    </row>
    <row r="209" spans="1:99" x14ac:dyDescent="0.25">
      <c r="A209" s="39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40"/>
      <c r="AI209" s="39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40"/>
      <c r="BQ209" s="39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40"/>
    </row>
    <row r="210" spans="1:99" x14ac:dyDescent="0.25">
      <c r="A210" s="39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40"/>
      <c r="AI210" s="39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40"/>
      <c r="BQ210" s="39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40"/>
    </row>
    <row r="211" spans="1:99" x14ac:dyDescent="0.25">
      <c r="A211" s="39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40"/>
      <c r="AI211" s="39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40"/>
      <c r="BQ211" s="39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40"/>
    </row>
    <row r="212" spans="1:99" x14ac:dyDescent="0.25">
      <c r="A212" s="39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40"/>
      <c r="AI212" s="39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40"/>
      <c r="BQ212" s="39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40"/>
    </row>
    <row r="213" spans="1:99" x14ac:dyDescent="0.25">
      <c r="A213" s="39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40"/>
      <c r="AI213" s="39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40"/>
      <c r="BQ213" s="39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40"/>
    </row>
    <row r="214" spans="1:99" x14ac:dyDescent="0.25">
      <c r="A214" s="39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40"/>
      <c r="AI214" s="39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40"/>
      <c r="BQ214" s="39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40"/>
    </row>
    <row r="215" spans="1:99" x14ac:dyDescent="0.25">
      <c r="A215" s="39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40"/>
      <c r="AI215" s="39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40"/>
      <c r="BQ215" s="39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40"/>
    </row>
    <row r="216" spans="1:99" x14ac:dyDescent="0.25">
      <c r="A216" s="39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40"/>
      <c r="AI216" s="39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40"/>
      <c r="BQ216" s="39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40"/>
    </row>
    <row r="217" spans="1:99" x14ac:dyDescent="0.25">
      <c r="A217" s="39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40"/>
      <c r="AI217" s="39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40"/>
      <c r="BQ217" s="39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40"/>
    </row>
    <row r="218" spans="1:99" x14ac:dyDescent="0.25">
      <c r="A218" s="39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40"/>
      <c r="AI218" s="39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40"/>
      <c r="BQ218" s="39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40"/>
    </row>
    <row r="219" spans="1:99" x14ac:dyDescent="0.25">
      <c r="A219" s="39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40"/>
      <c r="AI219" s="39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40"/>
      <c r="BQ219" s="39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40"/>
    </row>
    <row r="220" spans="1:99" x14ac:dyDescent="0.25">
      <c r="A220" s="39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40"/>
      <c r="AI220" s="39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40"/>
      <c r="BQ220" s="39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40"/>
    </row>
    <row r="221" spans="1:99" x14ac:dyDescent="0.25">
      <c r="A221" s="39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40"/>
      <c r="AI221" s="39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40"/>
      <c r="BQ221" s="39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40"/>
    </row>
    <row r="222" spans="1:99" x14ac:dyDescent="0.25">
      <c r="A222" s="39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40"/>
      <c r="AI222" s="39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40"/>
      <c r="BQ222" s="39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40"/>
    </row>
    <row r="223" spans="1:99" x14ac:dyDescent="0.25">
      <c r="A223" s="39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40"/>
      <c r="AI223" s="39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40"/>
      <c r="BQ223" s="39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40"/>
    </row>
    <row r="224" spans="1:99" x14ac:dyDescent="0.25">
      <c r="A224" s="39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40"/>
      <c r="AI224" s="39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40"/>
      <c r="BQ224" s="39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40"/>
    </row>
    <row r="225" spans="1:99" x14ac:dyDescent="0.25">
      <c r="A225" s="39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40"/>
      <c r="AI225" s="39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40"/>
      <c r="BQ225" s="39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40"/>
    </row>
    <row r="226" spans="1:99" x14ac:dyDescent="0.25">
      <c r="A226" s="39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40"/>
      <c r="AI226" s="39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40"/>
      <c r="BQ226" s="39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40"/>
    </row>
    <row r="227" spans="1:99" x14ac:dyDescent="0.25">
      <c r="A227" s="39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40"/>
      <c r="AI227" s="39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40"/>
      <c r="BQ227" s="39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40"/>
    </row>
    <row r="228" spans="1:99" x14ac:dyDescent="0.25">
      <c r="A228" s="39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40"/>
      <c r="AI228" s="39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40"/>
      <c r="BQ228" s="39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40"/>
    </row>
    <row r="229" spans="1:99" x14ac:dyDescent="0.25">
      <c r="A229" s="39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40"/>
      <c r="AI229" s="39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40"/>
      <c r="BQ229" s="39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40"/>
    </row>
    <row r="230" spans="1:99" x14ac:dyDescent="0.25">
      <c r="A230" s="39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40"/>
      <c r="AI230" s="39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40"/>
      <c r="BQ230" s="39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40"/>
    </row>
    <row r="231" spans="1:99" x14ac:dyDescent="0.25">
      <c r="A231" s="39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40"/>
      <c r="AI231" s="39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40"/>
      <c r="BQ231" s="39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40"/>
    </row>
    <row r="232" spans="1:99" x14ac:dyDescent="0.25">
      <c r="A232" s="39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40"/>
      <c r="AI232" s="39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40"/>
      <c r="BQ232" s="39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40"/>
    </row>
    <row r="233" spans="1:99" x14ac:dyDescent="0.25">
      <c r="A233" s="39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40"/>
      <c r="AI233" s="39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40"/>
      <c r="BQ233" s="39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40"/>
    </row>
    <row r="234" spans="1:99" x14ac:dyDescent="0.25">
      <c r="A234" s="39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40"/>
      <c r="AI234" s="39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40"/>
      <c r="BQ234" s="39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40"/>
    </row>
    <row r="235" spans="1:99" x14ac:dyDescent="0.25">
      <c r="A235" s="39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40"/>
      <c r="AI235" s="39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40"/>
      <c r="BQ235" s="39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40"/>
    </row>
    <row r="236" spans="1:99" x14ac:dyDescent="0.25">
      <c r="A236" s="39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40"/>
      <c r="AI236" s="39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40"/>
      <c r="BQ236" s="39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40"/>
    </row>
    <row r="237" spans="1:99" x14ac:dyDescent="0.25">
      <c r="A237" s="39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40"/>
      <c r="AI237" s="39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40"/>
      <c r="BQ237" s="39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40"/>
    </row>
    <row r="238" spans="1:99" x14ac:dyDescent="0.25">
      <c r="A238" s="39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40"/>
      <c r="AI238" s="39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40"/>
      <c r="BQ238" s="39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40"/>
    </row>
    <row r="239" spans="1:99" x14ac:dyDescent="0.25">
      <c r="A239" s="39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40"/>
      <c r="AI239" s="39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40"/>
      <c r="BQ239" s="39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40"/>
    </row>
    <row r="240" spans="1:99" x14ac:dyDescent="0.25">
      <c r="A240" s="39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40"/>
      <c r="AI240" s="39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40"/>
      <c r="BQ240" s="39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40"/>
    </row>
    <row r="241" spans="1:99" x14ac:dyDescent="0.25">
      <c r="A241" s="39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40"/>
      <c r="AI241" s="39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40"/>
      <c r="BQ241" s="39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40"/>
    </row>
    <row r="242" spans="1:99" x14ac:dyDescent="0.25">
      <c r="A242" s="39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40"/>
      <c r="AI242" s="39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40"/>
      <c r="BQ242" s="39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40"/>
    </row>
    <row r="243" spans="1:99" x14ac:dyDescent="0.25">
      <c r="A243" s="39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40"/>
      <c r="AI243" s="39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40"/>
      <c r="BQ243" s="39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40"/>
    </row>
    <row r="244" spans="1:99" x14ac:dyDescent="0.25">
      <c r="A244" s="39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40"/>
      <c r="AI244" s="39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40"/>
      <c r="BQ244" s="39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40"/>
    </row>
    <row r="245" spans="1:99" x14ac:dyDescent="0.25">
      <c r="A245" s="39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40"/>
      <c r="AI245" s="39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40"/>
      <c r="BQ245" s="39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40"/>
    </row>
    <row r="246" spans="1:99" x14ac:dyDescent="0.25">
      <c r="A246" s="39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40"/>
      <c r="AI246" s="39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40"/>
      <c r="BQ246" s="39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40"/>
    </row>
    <row r="247" spans="1:99" x14ac:dyDescent="0.25">
      <c r="A247" s="39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40"/>
      <c r="AI247" s="39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40"/>
      <c r="BQ247" s="39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40"/>
    </row>
    <row r="248" spans="1:99" x14ac:dyDescent="0.25">
      <c r="A248" s="39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40"/>
      <c r="AI248" s="39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40"/>
      <c r="BQ248" s="39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40"/>
    </row>
    <row r="249" spans="1:99" x14ac:dyDescent="0.25">
      <c r="A249" s="39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40"/>
      <c r="AI249" s="39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40"/>
      <c r="BQ249" s="39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40"/>
    </row>
    <row r="250" spans="1:99" x14ac:dyDescent="0.25">
      <c r="A250" s="39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40"/>
      <c r="AI250" s="39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40"/>
      <c r="BQ250" s="39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40"/>
    </row>
    <row r="251" spans="1:99" x14ac:dyDescent="0.25">
      <c r="A251" s="39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40"/>
      <c r="AI251" s="39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40"/>
      <c r="BQ251" s="39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40"/>
    </row>
    <row r="252" spans="1:99" x14ac:dyDescent="0.25">
      <c r="A252" s="39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40"/>
      <c r="AI252" s="39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40"/>
      <c r="BQ252" s="39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40"/>
    </row>
    <row r="253" spans="1:99" x14ac:dyDescent="0.25">
      <c r="A253" s="39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40"/>
      <c r="AI253" s="39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40"/>
      <c r="BQ253" s="39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40"/>
    </row>
    <row r="254" spans="1:99" x14ac:dyDescent="0.25">
      <c r="A254" s="39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40"/>
      <c r="AI254" s="39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40"/>
      <c r="BQ254" s="39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40"/>
    </row>
    <row r="255" spans="1:99" x14ac:dyDescent="0.25">
      <c r="A255" s="39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40"/>
      <c r="AI255" s="39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40"/>
      <c r="BQ255" s="39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40"/>
    </row>
    <row r="256" spans="1:99" x14ac:dyDescent="0.25">
      <c r="A256" s="39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40"/>
      <c r="AI256" s="39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40"/>
      <c r="BQ256" s="39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40"/>
    </row>
    <row r="257" spans="1:99" x14ac:dyDescent="0.25">
      <c r="A257" s="39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40"/>
      <c r="AI257" s="39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40"/>
      <c r="BQ257" s="39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40"/>
    </row>
    <row r="258" spans="1:99" x14ac:dyDescent="0.25">
      <c r="A258" s="39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40"/>
      <c r="AI258" s="39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40"/>
      <c r="BQ258" s="39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40"/>
    </row>
    <row r="259" spans="1:99" x14ac:dyDescent="0.25">
      <c r="A259" s="39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40"/>
      <c r="AI259" s="39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40"/>
      <c r="BQ259" s="39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40"/>
    </row>
    <row r="260" spans="1:99" x14ac:dyDescent="0.25">
      <c r="A260" s="39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40"/>
      <c r="AI260" s="39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40"/>
      <c r="BQ260" s="39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40"/>
    </row>
    <row r="261" spans="1:99" x14ac:dyDescent="0.25">
      <c r="A261" s="39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40"/>
      <c r="AI261" s="39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40"/>
      <c r="BQ261" s="39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40"/>
    </row>
    <row r="262" spans="1:99" x14ac:dyDescent="0.25">
      <c r="A262" s="39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40"/>
      <c r="AI262" s="39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40"/>
      <c r="BQ262" s="39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40"/>
    </row>
    <row r="263" spans="1:99" x14ac:dyDescent="0.25">
      <c r="A263" s="39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40"/>
      <c r="AI263" s="39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40"/>
      <c r="BQ263" s="39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40"/>
    </row>
    <row r="264" spans="1:99" x14ac:dyDescent="0.25">
      <c r="A264" s="39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40"/>
      <c r="AI264" s="39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40"/>
      <c r="BQ264" s="39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40"/>
    </row>
    <row r="265" spans="1:99" x14ac:dyDescent="0.25">
      <c r="A265" s="39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40"/>
      <c r="AI265" s="39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40"/>
      <c r="BQ265" s="39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40"/>
    </row>
    <row r="266" spans="1:99" x14ac:dyDescent="0.25">
      <c r="A266" s="39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40"/>
      <c r="AI266" s="39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40"/>
      <c r="BQ266" s="39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40"/>
    </row>
    <row r="267" spans="1:99" x14ac:dyDescent="0.25">
      <c r="A267" s="39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40"/>
      <c r="AI267" s="39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40"/>
      <c r="BQ267" s="39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40"/>
    </row>
    <row r="268" spans="1:99" x14ac:dyDescent="0.25">
      <c r="A268" s="39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40"/>
      <c r="AI268" s="39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40"/>
      <c r="BQ268" s="39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40"/>
    </row>
    <row r="269" spans="1:99" x14ac:dyDescent="0.25">
      <c r="A269" s="39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40"/>
      <c r="AI269" s="39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40"/>
      <c r="BQ269" s="39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40"/>
    </row>
    <row r="270" spans="1:99" x14ac:dyDescent="0.25">
      <c r="A270" s="39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40"/>
      <c r="AI270" s="39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40"/>
      <c r="BQ270" s="39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40"/>
    </row>
    <row r="271" spans="1:99" x14ac:dyDescent="0.25">
      <c r="A271" s="39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40"/>
      <c r="AI271" s="39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40"/>
      <c r="BQ271" s="39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40"/>
    </row>
    <row r="272" spans="1:99" x14ac:dyDescent="0.25">
      <c r="A272" s="39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40"/>
      <c r="AI272" s="39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40"/>
      <c r="BQ272" s="39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40"/>
    </row>
    <row r="273" spans="1:99" x14ac:dyDescent="0.25">
      <c r="A273" s="39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40"/>
      <c r="AI273" s="39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40"/>
      <c r="BQ273" s="39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40"/>
    </row>
    <row r="274" spans="1:99" x14ac:dyDescent="0.25">
      <c r="A274" s="39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40"/>
      <c r="AI274" s="39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40"/>
      <c r="BQ274" s="39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40"/>
    </row>
    <row r="275" spans="1:99" x14ac:dyDescent="0.25">
      <c r="A275" s="39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40"/>
      <c r="AI275" s="39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40"/>
      <c r="BQ275" s="39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40"/>
    </row>
    <row r="276" spans="1:99" x14ac:dyDescent="0.25">
      <c r="A276" s="39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40"/>
      <c r="AI276" s="39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40"/>
      <c r="BQ276" s="39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40"/>
    </row>
    <row r="277" spans="1:99" x14ac:dyDescent="0.25">
      <c r="A277" s="39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40"/>
      <c r="AI277" s="39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40"/>
      <c r="BQ277" s="39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40"/>
    </row>
    <row r="278" spans="1:99" x14ac:dyDescent="0.25">
      <c r="A278" s="39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40"/>
      <c r="AI278" s="39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40"/>
      <c r="BQ278" s="39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40"/>
    </row>
    <row r="279" spans="1:99" x14ac:dyDescent="0.25">
      <c r="A279" s="39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40"/>
      <c r="AI279" s="39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40"/>
      <c r="BQ279" s="39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40"/>
    </row>
    <row r="280" spans="1:99" x14ac:dyDescent="0.25">
      <c r="A280" s="39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40"/>
      <c r="AI280" s="39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40"/>
      <c r="BQ280" s="39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40"/>
    </row>
    <row r="281" spans="1:99" x14ac:dyDescent="0.25">
      <c r="A281" s="39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40"/>
      <c r="AI281" s="39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40"/>
      <c r="BQ281" s="39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40"/>
    </row>
    <row r="282" spans="1:99" x14ac:dyDescent="0.25">
      <c r="A282" s="39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40"/>
      <c r="AI282" s="39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40"/>
      <c r="BQ282" s="39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40"/>
    </row>
    <row r="283" spans="1:99" x14ac:dyDescent="0.25">
      <c r="A283" s="39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40"/>
      <c r="AI283" s="39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40"/>
      <c r="BQ283" s="39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40"/>
    </row>
    <row r="284" spans="1:99" x14ac:dyDescent="0.25">
      <c r="A284" s="39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40"/>
      <c r="AI284" s="39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40"/>
      <c r="BQ284" s="39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40"/>
    </row>
    <row r="285" spans="1:99" x14ac:dyDescent="0.25">
      <c r="A285" s="39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40"/>
      <c r="AI285" s="39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40"/>
      <c r="BQ285" s="39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40"/>
    </row>
    <row r="286" spans="1:99" x14ac:dyDescent="0.25">
      <c r="A286" s="39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40"/>
      <c r="AI286" s="39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40"/>
      <c r="BQ286" s="39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40"/>
    </row>
    <row r="287" spans="1:99" x14ac:dyDescent="0.25">
      <c r="A287" s="39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40"/>
      <c r="AI287" s="39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40"/>
      <c r="BQ287" s="39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40"/>
    </row>
    <row r="288" spans="1:99" x14ac:dyDescent="0.25">
      <c r="A288" s="39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40"/>
      <c r="AI288" s="39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40"/>
      <c r="BQ288" s="39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40"/>
    </row>
    <row r="289" spans="1:99" x14ac:dyDescent="0.25">
      <c r="A289" s="39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40"/>
      <c r="AI289" s="39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40"/>
      <c r="BQ289" s="39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40"/>
    </row>
    <row r="290" spans="1:99" x14ac:dyDescent="0.25">
      <c r="A290" s="39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40"/>
      <c r="AI290" s="39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40"/>
      <c r="BQ290" s="39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40"/>
    </row>
    <row r="291" spans="1:99" x14ac:dyDescent="0.25">
      <c r="A291" s="39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40"/>
      <c r="AI291" s="39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40"/>
      <c r="BQ291" s="39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40"/>
    </row>
    <row r="292" spans="1:99" x14ac:dyDescent="0.25">
      <c r="A292" s="39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40"/>
      <c r="AI292" s="39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40"/>
      <c r="BQ292" s="39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40"/>
    </row>
    <row r="293" spans="1:99" x14ac:dyDescent="0.25">
      <c r="A293" s="39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40"/>
      <c r="AI293" s="39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40"/>
      <c r="BQ293" s="39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40"/>
    </row>
    <row r="294" spans="1:99" x14ac:dyDescent="0.25">
      <c r="A294" s="39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40"/>
      <c r="AI294" s="39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40"/>
      <c r="BQ294" s="39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40"/>
    </row>
    <row r="295" spans="1:99" x14ac:dyDescent="0.25">
      <c r="A295" s="39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40"/>
      <c r="AI295" s="39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40"/>
      <c r="BQ295" s="39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40"/>
    </row>
    <row r="296" spans="1:99" x14ac:dyDescent="0.25">
      <c r="A296" s="39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40"/>
      <c r="AI296" s="39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40"/>
      <c r="BQ296" s="39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40"/>
    </row>
    <row r="297" spans="1:99" x14ac:dyDescent="0.25">
      <c r="A297" s="39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40"/>
      <c r="AI297" s="39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40"/>
      <c r="BQ297" s="39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40"/>
    </row>
    <row r="298" spans="1:99" x14ac:dyDescent="0.25">
      <c r="A298" s="39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40"/>
      <c r="AI298" s="39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40"/>
      <c r="BQ298" s="39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40"/>
    </row>
    <row r="299" spans="1:99" x14ac:dyDescent="0.25">
      <c r="A299" s="39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40"/>
      <c r="AI299" s="39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40"/>
      <c r="BQ299" s="39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40"/>
    </row>
    <row r="300" spans="1:99" x14ac:dyDescent="0.25">
      <c r="A300" s="39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40"/>
      <c r="AI300" s="39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40"/>
      <c r="BQ300" s="39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40"/>
    </row>
    <row r="301" spans="1:99" x14ac:dyDescent="0.25">
      <c r="A301" s="39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40"/>
      <c r="AI301" s="39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40"/>
      <c r="BQ301" s="39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40"/>
    </row>
    <row r="302" spans="1:99" x14ac:dyDescent="0.25">
      <c r="A302" s="39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40"/>
      <c r="AI302" s="39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40"/>
      <c r="BQ302" s="39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40"/>
    </row>
    <row r="303" spans="1:99" x14ac:dyDescent="0.25">
      <c r="A303" s="39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40"/>
      <c r="AI303" s="39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40"/>
      <c r="BQ303" s="39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40"/>
    </row>
    <row r="304" spans="1:99" x14ac:dyDescent="0.25">
      <c r="A304" s="39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40"/>
      <c r="AI304" s="39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40"/>
      <c r="BQ304" s="39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40"/>
    </row>
    <row r="305" spans="1:99" x14ac:dyDescent="0.25">
      <c r="A305" s="39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40"/>
      <c r="AI305" s="39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40"/>
      <c r="BQ305" s="39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40"/>
    </row>
    <row r="306" spans="1:99" x14ac:dyDescent="0.25">
      <c r="A306" s="39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40"/>
      <c r="AI306" s="39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40"/>
      <c r="BQ306" s="39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40"/>
    </row>
    <row r="307" spans="1:99" x14ac:dyDescent="0.25">
      <c r="A307" s="39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40"/>
      <c r="AI307" s="39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40"/>
      <c r="BQ307" s="39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40"/>
    </row>
    <row r="308" spans="1:99" x14ac:dyDescent="0.25">
      <c r="A308" s="39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40"/>
      <c r="AI308" s="39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40"/>
      <c r="BQ308" s="39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40"/>
    </row>
    <row r="309" spans="1:99" x14ac:dyDescent="0.25">
      <c r="A309" s="39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40"/>
      <c r="AI309" s="39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40"/>
      <c r="BQ309" s="39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40"/>
    </row>
    <row r="310" spans="1:99" x14ac:dyDescent="0.25">
      <c r="A310" s="39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40"/>
      <c r="AI310" s="39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40"/>
      <c r="BQ310" s="39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40"/>
    </row>
    <row r="311" spans="1:99" x14ac:dyDescent="0.25">
      <c r="A311" s="39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40"/>
      <c r="AI311" s="39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40"/>
      <c r="BQ311" s="39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40"/>
    </row>
    <row r="312" spans="1:99" x14ac:dyDescent="0.25">
      <c r="A312" s="39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40"/>
      <c r="AI312" s="39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40"/>
      <c r="BQ312" s="39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40"/>
    </row>
    <row r="313" spans="1:99" x14ac:dyDescent="0.25">
      <c r="A313" s="39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40"/>
      <c r="AI313" s="39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40"/>
      <c r="BQ313" s="39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40"/>
    </row>
    <row r="314" spans="1:99" x14ac:dyDescent="0.25">
      <c r="A314" s="39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40"/>
      <c r="AI314" s="39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40"/>
      <c r="BQ314" s="39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40"/>
    </row>
    <row r="315" spans="1:99" x14ac:dyDescent="0.25">
      <c r="A315" s="39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40"/>
      <c r="AI315" s="39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40"/>
      <c r="BQ315" s="39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40"/>
    </row>
    <row r="316" spans="1:99" x14ac:dyDescent="0.25">
      <c r="A316" s="39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40"/>
      <c r="AI316" s="39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40"/>
      <c r="BQ316" s="39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40"/>
    </row>
    <row r="317" spans="1:99" x14ac:dyDescent="0.25">
      <c r="A317" s="39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40"/>
      <c r="AI317" s="39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40"/>
      <c r="BQ317" s="39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40"/>
    </row>
    <row r="318" spans="1:99" x14ac:dyDescent="0.25">
      <c r="A318" s="39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40"/>
      <c r="AI318" s="39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40"/>
      <c r="BQ318" s="39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40"/>
    </row>
    <row r="319" spans="1:99" x14ac:dyDescent="0.25">
      <c r="A319" s="39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40"/>
      <c r="AI319" s="39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40"/>
      <c r="BQ319" s="39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40"/>
    </row>
    <row r="320" spans="1:99" x14ac:dyDescent="0.25">
      <c r="A320" s="39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40"/>
      <c r="AI320" s="39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40"/>
      <c r="BQ320" s="39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40"/>
    </row>
    <row r="321" spans="1:99" x14ac:dyDescent="0.25">
      <c r="A321" s="39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40"/>
      <c r="AI321" s="39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40"/>
      <c r="BQ321" s="39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40"/>
    </row>
    <row r="322" spans="1:99" x14ac:dyDescent="0.25">
      <c r="A322" s="39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40"/>
      <c r="AI322" s="39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40"/>
      <c r="BQ322" s="39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40"/>
    </row>
    <row r="323" spans="1:99" x14ac:dyDescent="0.25">
      <c r="A323" s="39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40"/>
      <c r="AI323" s="39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40"/>
      <c r="BQ323" s="39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40"/>
    </row>
    <row r="324" spans="1:99" x14ac:dyDescent="0.25">
      <c r="A324" s="39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40"/>
      <c r="AI324" s="39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40"/>
      <c r="BQ324" s="39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40"/>
    </row>
    <row r="325" spans="1:99" x14ac:dyDescent="0.25">
      <c r="A325" s="39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40"/>
      <c r="AI325" s="39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40"/>
      <c r="BQ325" s="39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40"/>
    </row>
    <row r="326" spans="1:99" x14ac:dyDescent="0.25">
      <c r="A326" s="39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40"/>
      <c r="AI326" s="39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40"/>
      <c r="BQ326" s="39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40"/>
    </row>
    <row r="327" spans="1:99" x14ac:dyDescent="0.25">
      <c r="A327" s="39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40"/>
      <c r="AI327" s="39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40"/>
      <c r="BQ327" s="39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40"/>
    </row>
    <row r="328" spans="1:99" x14ac:dyDescent="0.25">
      <c r="A328" s="39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40"/>
      <c r="AI328" s="39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40"/>
      <c r="BQ328" s="39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40"/>
    </row>
    <row r="329" spans="1:99" x14ac:dyDescent="0.25">
      <c r="A329" s="39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40"/>
      <c r="AI329" s="39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40"/>
      <c r="BQ329" s="39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40"/>
    </row>
    <row r="330" spans="1:99" x14ac:dyDescent="0.25">
      <c r="A330" s="39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40"/>
      <c r="AI330" s="39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40"/>
      <c r="BQ330" s="39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40"/>
    </row>
    <row r="331" spans="1:99" x14ac:dyDescent="0.25">
      <c r="A331" s="39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40"/>
      <c r="AI331" s="39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40"/>
      <c r="BQ331" s="39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40"/>
    </row>
    <row r="332" spans="1:99" x14ac:dyDescent="0.25">
      <c r="A332" s="39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40"/>
      <c r="AI332" s="39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40"/>
      <c r="BQ332" s="39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40"/>
    </row>
    <row r="333" spans="1:99" x14ac:dyDescent="0.25">
      <c r="A333" s="39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40"/>
      <c r="AI333" s="39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40"/>
      <c r="BQ333" s="39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40"/>
    </row>
    <row r="334" spans="1:99" x14ac:dyDescent="0.25">
      <c r="A334" s="39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40"/>
      <c r="AI334" s="39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40"/>
      <c r="BQ334" s="39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40"/>
    </row>
    <row r="335" spans="1:99" x14ac:dyDescent="0.25">
      <c r="A335" s="39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40"/>
      <c r="AI335" s="39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40"/>
      <c r="BQ335" s="39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40"/>
    </row>
    <row r="336" spans="1:99" x14ac:dyDescent="0.25">
      <c r="A336" s="39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40"/>
      <c r="AI336" s="39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40"/>
      <c r="BQ336" s="39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40"/>
    </row>
    <row r="337" spans="1:99" x14ac:dyDescent="0.25">
      <c r="A337" s="39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40"/>
      <c r="AI337" s="39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40"/>
      <c r="BQ337" s="39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40"/>
    </row>
    <row r="338" spans="1:99" x14ac:dyDescent="0.25">
      <c r="A338" s="39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40"/>
      <c r="AI338" s="39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40"/>
      <c r="BQ338" s="39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40"/>
    </row>
    <row r="339" spans="1:99" x14ac:dyDescent="0.25">
      <c r="A339" s="39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40"/>
      <c r="AI339" s="39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40"/>
      <c r="BQ339" s="39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40"/>
    </row>
    <row r="340" spans="1:99" x14ac:dyDescent="0.25">
      <c r="A340" s="39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40"/>
      <c r="AI340" s="39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40"/>
      <c r="BQ340" s="39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40"/>
    </row>
    <row r="341" spans="1:99" x14ac:dyDescent="0.25">
      <c r="A341" s="39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40"/>
      <c r="AI341" s="39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40"/>
      <c r="BQ341" s="39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40"/>
    </row>
    <row r="342" spans="1:99" x14ac:dyDescent="0.25">
      <c r="A342" s="39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40"/>
      <c r="AI342" s="39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40"/>
      <c r="BQ342" s="39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40"/>
    </row>
    <row r="343" spans="1:99" x14ac:dyDescent="0.25">
      <c r="A343" s="39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40"/>
      <c r="AI343" s="39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40"/>
      <c r="BQ343" s="39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40"/>
    </row>
    <row r="344" spans="1:99" x14ac:dyDescent="0.25">
      <c r="A344" s="39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40"/>
      <c r="AI344" s="39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40"/>
      <c r="BQ344" s="39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40"/>
    </row>
    <row r="345" spans="1:99" x14ac:dyDescent="0.25">
      <c r="A345" s="39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40"/>
      <c r="AI345" s="39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40"/>
      <c r="BQ345" s="39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40"/>
    </row>
    <row r="346" spans="1:99" x14ac:dyDescent="0.25">
      <c r="A346" s="39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40"/>
      <c r="AI346" s="39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40"/>
      <c r="BQ346" s="39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40"/>
    </row>
    <row r="347" spans="1:99" x14ac:dyDescent="0.25">
      <c r="A347" s="39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40"/>
      <c r="AI347" s="39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40"/>
      <c r="BQ347" s="39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40"/>
    </row>
    <row r="348" spans="1:99" x14ac:dyDescent="0.25">
      <c r="A348" s="39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40"/>
      <c r="AI348" s="39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40"/>
      <c r="BQ348" s="39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40"/>
    </row>
    <row r="349" spans="1:99" x14ac:dyDescent="0.25">
      <c r="A349" s="39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40"/>
      <c r="AI349" s="39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40"/>
      <c r="BQ349" s="39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40"/>
    </row>
    <row r="350" spans="1:99" x14ac:dyDescent="0.25">
      <c r="A350" s="39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40"/>
      <c r="AI350" s="39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40"/>
      <c r="BQ350" s="39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40"/>
    </row>
    <row r="351" spans="1:99" x14ac:dyDescent="0.25">
      <c r="A351" s="39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40"/>
      <c r="AI351" s="39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40"/>
      <c r="BQ351" s="39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40"/>
    </row>
    <row r="352" spans="1:99" x14ac:dyDescent="0.25">
      <c r="A352" s="39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40"/>
      <c r="AI352" s="39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40"/>
      <c r="BQ352" s="39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40"/>
    </row>
    <row r="353" spans="1:99" x14ac:dyDescent="0.25">
      <c r="A353" s="39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40"/>
      <c r="AI353" s="39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40"/>
      <c r="BQ353" s="39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40"/>
    </row>
    <row r="354" spans="1:99" x14ac:dyDescent="0.25">
      <c r="A354" s="39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40"/>
      <c r="AI354" s="39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40"/>
      <c r="BQ354" s="39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40"/>
    </row>
    <row r="355" spans="1:99" x14ac:dyDescent="0.25">
      <c r="A355" s="39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40"/>
      <c r="AI355" s="39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40"/>
      <c r="BQ355" s="39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40"/>
    </row>
    <row r="356" spans="1:99" x14ac:dyDescent="0.25">
      <c r="A356" s="39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40"/>
      <c r="AI356" s="39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40"/>
      <c r="BQ356" s="39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40"/>
    </row>
    <row r="357" spans="1:99" x14ac:dyDescent="0.25">
      <c r="A357" s="39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40"/>
      <c r="AI357" s="39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40"/>
      <c r="BQ357" s="39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40"/>
    </row>
    <row r="358" spans="1:99" x14ac:dyDescent="0.25">
      <c r="A358" s="39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40"/>
      <c r="AI358" s="39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40"/>
      <c r="BQ358" s="39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40"/>
    </row>
    <row r="359" spans="1:99" x14ac:dyDescent="0.25">
      <c r="A359" s="39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40"/>
      <c r="AI359" s="39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40"/>
      <c r="BQ359" s="39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40"/>
    </row>
    <row r="360" spans="1:99" x14ac:dyDescent="0.25">
      <c r="A360" s="39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40"/>
      <c r="AI360" s="39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40"/>
      <c r="BQ360" s="39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40"/>
    </row>
    <row r="361" spans="1:99" x14ac:dyDescent="0.25">
      <c r="A361" s="39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40"/>
      <c r="AI361" s="39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40"/>
      <c r="BQ361" s="39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40"/>
    </row>
    <row r="362" spans="1:99" x14ac:dyDescent="0.25">
      <c r="A362" s="39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40"/>
      <c r="AI362" s="39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40"/>
      <c r="BQ362" s="39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40"/>
    </row>
    <row r="363" spans="1:99" x14ac:dyDescent="0.25">
      <c r="A363" s="39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40"/>
      <c r="AI363" s="39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40"/>
      <c r="BQ363" s="39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40"/>
    </row>
    <row r="364" spans="1:99" x14ac:dyDescent="0.25">
      <c r="A364" s="39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40"/>
      <c r="AI364" s="39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40"/>
      <c r="BQ364" s="39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40"/>
    </row>
    <row r="365" spans="1:99" x14ac:dyDescent="0.25">
      <c r="A365" s="39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40"/>
      <c r="AI365" s="39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40"/>
      <c r="BQ365" s="39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40"/>
    </row>
    <row r="366" spans="1:99" x14ac:dyDescent="0.25">
      <c r="A366" s="39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40"/>
      <c r="AI366" s="39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40"/>
      <c r="BQ366" s="39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40"/>
    </row>
    <row r="367" spans="1:99" x14ac:dyDescent="0.25">
      <c r="A367" s="39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40"/>
      <c r="AI367" s="39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40"/>
      <c r="BQ367" s="39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40"/>
    </row>
    <row r="368" spans="1:99" x14ac:dyDescent="0.25">
      <c r="A368" s="39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40"/>
      <c r="AI368" s="39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40"/>
      <c r="BQ368" s="39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40"/>
    </row>
    <row r="369" spans="1:99" x14ac:dyDescent="0.25">
      <c r="A369" s="39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40"/>
      <c r="AI369" s="39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40"/>
      <c r="BQ369" s="39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40"/>
    </row>
    <row r="370" spans="1:99" x14ac:dyDescent="0.25">
      <c r="A370" s="39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40"/>
      <c r="AI370" s="39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40"/>
      <c r="BQ370" s="39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40"/>
    </row>
    <row r="371" spans="1:99" x14ac:dyDescent="0.25">
      <c r="A371" s="39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40"/>
      <c r="AI371" s="39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40"/>
      <c r="BQ371" s="39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40"/>
    </row>
    <row r="372" spans="1:99" x14ac:dyDescent="0.25">
      <c r="A372" s="39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40"/>
      <c r="AI372" s="39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40"/>
      <c r="BQ372" s="39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40"/>
    </row>
    <row r="373" spans="1:99" x14ac:dyDescent="0.25">
      <c r="A373" s="39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40"/>
      <c r="AI373" s="39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40"/>
      <c r="BQ373" s="39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40"/>
    </row>
    <row r="374" spans="1:99" x14ac:dyDescent="0.25">
      <c r="A374" s="39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40"/>
      <c r="AI374" s="39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40"/>
      <c r="BQ374" s="39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40"/>
    </row>
    <row r="375" spans="1:99" x14ac:dyDescent="0.25">
      <c r="A375" s="39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40"/>
      <c r="AI375" s="39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40"/>
      <c r="BQ375" s="39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40"/>
    </row>
    <row r="376" spans="1:99" x14ac:dyDescent="0.25">
      <c r="A376" s="39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40"/>
      <c r="AI376" s="39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40"/>
      <c r="BQ376" s="39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40"/>
    </row>
    <row r="377" spans="1:99" x14ac:dyDescent="0.25">
      <c r="A377" s="39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40"/>
      <c r="AI377" s="39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40"/>
      <c r="BQ377" s="39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40"/>
    </row>
    <row r="378" spans="1:99" x14ac:dyDescent="0.25">
      <c r="A378" s="39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40"/>
      <c r="AI378" s="39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40"/>
      <c r="BQ378" s="39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40"/>
    </row>
    <row r="379" spans="1:99" x14ac:dyDescent="0.25">
      <c r="A379" s="39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40"/>
      <c r="AI379" s="39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40"/>
      <c r="BQ379" s="39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40"/>
    </row>
    <row r="380" spans="1:99" x14ac:dyDescent="0.25">
      <c r="A380" s="39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40"/>
      <c r="AI380" s="39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40"/>
      <c r="BQ380" s="39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40"/>
    </row>
    <row r="381" spans="1:99" x14ac:dyDescent="0.25">
      <c r="A381" s="39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40"/>
      <c r="AI381" s="39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40"/>
      <c r="BQ381" s="39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40"/>
    </row>
    <row r="382" spans="1:99" x14ac:dyDescent="0.25">
      <c r="A382" s="39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40"/>
      <c r="AI382" s="39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40"/>
      <c r="BQ382" s="39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40"/>
    </row>
    <row r="383" spans="1:99" x14ac:dyDescent="0.25">
      <c r="A383" s="39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40"/>
      <c r="AI383" s="39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40"/>
      <c r="BQ383" s="39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40"/>
    </row>
    <row r="384" spans="1:99" x14ac:dyDescent="0.25">
      <c r="A384" s="39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40"/>
      <c r="AI384" s="39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40"/>
      <c r="BQ384" s="39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40"/>
    </row>
    <row r="385" spans="1:99" x14ac:dyDescent="0.25">
      <c r="A385" s="39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40"/>
      <c r="AI385" s="39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40"/>
      <c r="BQ385" s="39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40"/>
    </row>
    <row r="386" spans="1:99" x14ac:dyDescent="0.25">
      <c r="A386" s="39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40"/>
      <c r="AI386" s="39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40"/>
      <c r="BQ386" s="39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40"/>
    </row>
    <row r="387" spans="1:99" x14ac:dyDescent="0.25">
      <c r="A387" s="39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40"/>
      <c r="AI387" s="39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40"/>
      <c r="BQ387" s="39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40"/>
    </row>
    <row r="388" spans="1:99" x14ac:dyDescent="0.25">
      <c r="A388" s="39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40"/>
      <c r="AI388" s="39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40"/>
      <c r="BQ388" s="39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40"/>
    </row>
    <row r="389" spans="1:99" x14ac:dyDescent="0.25">
      <c r="A389" s="39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40"/>
      <c r="AI389" s="39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40"/>
      <c r="BQ389" s="39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40"/>
    </row>
    <row r="390" spans="1:99" x14ac:dyDescent="0.25">
      <c r="A390" s="39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40"/>
      <c r="AI390" s="39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40"/>
      <c r="BQ390" s="39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40"/>
    </row>
    <row r="391" spans="1:99" x14ac:dyDescent="0.25">
      <c r="A391" s="39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40"/>
      <c r="AI391" s="39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40"/>
      <c r="BQ391" s="39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40"/>
    </row>
    <row r="392" spans="1:99" x14ac:dyDescent="0.25">
      <c r="A392" s="39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40"/>
      <c r="AI392" s="39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40"/>
      <c r="BQ392" s="39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40"/>
    </row>
    <row r="393" spans="1:99" x14ac:dyDescent="0.25">
      <c r="A393" s="39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40"/>
      <c r="AI393" s="39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40"/>
      <c r="BQ393" s="39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40"/>
    </row>
    <row r="394" spans="1:99" x14ac:dyDescent="0.25">
      <c r="A394" s="39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40"/>
      <c r="AI394" s="39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40"/>
      <c r="BQ394" s="39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40"/>
    </row>
    <row r="395" spans="1:99" x14ac:dyDescent="0.25">
      <c r="A395" s="39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40"/>
      <c r="AI395" s="39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40"/>
      <c r="BQ395" s="39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40"/>
    </row>
    <row r="396" spans="1:99" x14ac:dyDescent="0.25">
      <c r="A396" s="39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40"/>
      <c r="AI396" s="39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40"/>
      <c r="BQ396" s="39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40"/>
    </row>
    <row r="397" spans="1:99" x14ac:dyDescent="0.25">
      <c r="A397" s="39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40"/>
      <c r="AI397" s="39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40"/>
      <c r="BQ397" s="39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40"/>
    </row>
    <row r="398" spans="1:99" x14ac:dyDescent="0.25">
      <c r="A398" s="41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42"/>
      <c r="AI398" s="41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42"/>
      <c r="BQ398" s="41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42"/>
    </row>
    <row r="399" spans="1:99" x14ac:dyDescent="0.25"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  <c r="BG399" s="21"/>
      <c r="BH399" s="21"/>
      <c r="BI399" s="21"/>
      <c r="BJ399" s="21"/>
      <c r="BK399" s="21"/>
      <c r="BL399" s="21"/>
      <c r="BM399" s="21"/>
      <c r="BQ399" s="21"/>
      <c r="BR399" s="21"/>
      <c r="BS399" s="21"/>
      <c r="BT399" s="21"/>
      <c r="BU399" s="21"/>
      <c r="BV399" s="21"/>
      <c r="BW399" s="21"/>
      <c r="BX399" s="21"/>
      <c r="BY399" s="21"/>
      <c r="BZ399" s="21"/>
      <c r="CA399" s="21"/>
      <c r="CB399" s="21"/>
      <c r="CC399" s="21"/>
      <c r="CD399" s="21"/>
      <c r="CE399" s="21"/>
      <c r="CF399" s="21"/>
      <c r="CG399" s="21"/>
      <c r="CH399" s="21"/>
      <c r="CI399" s="21"/>
      <c r="CJ399" s="21"/>
      <c r="CK399" s="21"/>
      <c r="CL399" s="21"/>
      <c r="CM399" s="21"/>
      <c r="CN399" s="21"/>
      <c r="CO399" s="21"/>
      <c r="CP399" s="21"/>
      <c r="CQ399" s="21"/>
      <c r="CR399" s="21"/>
      <c r="CS399" s="21"/>
      <c r="CT399" s="21"/>
      <c r="CU399" s="21"/>
    </row>
    <row r="400" spans="1:99" x14ac:dyDescent="0.25">
      <c r="A400" s="44" t="s">
        <v>20</v>
      </c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AI400" s="44" t="s">
        <v>20</v>
      </c>
      <c r="AJ400" s="44"/>
      <c r="AK400" s="44"/>
      <c r="AL400" s="44"/>
      <c r="AM400" s="44"/>
      <c r="AN400" s="44"/>
      <c r="AO400" s="44"/>
      <c r="AP400" s="44"/>
      <c r="AQ400" s="44"/>
      <c r="AR400" s="44"/>
      <c r="AS400" s="44"/>
      <c r="AT400" s="44"/>
      <c r="AU400" s="44"/>
      <c r="AV400" s="44"/>
      <c r="AW400" s="44"/>
      <c r="AX400" s="44"/>
      <c r="AY400" s="21"/>
      <c r="AZ400" s="21"/>
      <c r="BA400" s="21"/>
      <c r="BB400" s="21"/>
      <c r="BC400" s="21"/>
      <c r="BD400" s="21"/>
      <c r="BE400" s="21"/>
      <c r="BF400" s="21"/>
      <c r="BG400" s="21"/>
      <c r="BH400" s="21"/>
      <c r="BI400" s="21"/>
      <c r="BJ400" s="21"/>
      <c r="BK400" s="21"/>
      <c r="BL400" s="21"/>
      <c r="BM400" s="21"/>
      <c r="BQ400" s="44" t="s">
        <v>20</v>
      </c>
      <c r="BR400" s="44"/>
      <c r="BS400" s="44"/>
      <c r="BT400" s="44"/>
      <c r="BU400" s="44"/>
      <c r="BV400" s="44"/>
      <c r="BW400" s="44"/>
      <c r="BX400" s="44"/>
      <c r="BY400" s="44"/>
      <c r="BZ400" s="44"/>
      <c r="CA400" s="44"/>
      <c r="CB400" s="44"/>
      <c r="CC400" s="44"/>
      <c r="CD400" s="44"/>
      <c r="CE400" s="44"/>
      <c r="CF400" s="44"/>
      <c r="CG400" s="21"/>
      <c r="CH400" s="21"/>
      <c r="CI400" s="21"/>
      <c r="CJ400" s="21"/>
      <c r="CK400" s="21"/>
      <c r="CL400" s="21"/>
      <c r="CM400" s="21"/>
      <c r="CN400" s="21"/>
      <c r="CO400" s="21"/>
      <c r="CP400" s="21"/>
      <c r="CQ400" s="21"/>
      <c r="CR400" s="21"/>
      <c r="CS400" s="21"/>
      <c r="CT400" s="21"/>
      <c r="CU400" s="21"/>
    </row>
    <row r="401" spans="1:99" x14ac:dyDescent="0.25"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  <c r="BG401" s="21"/>
      <c r="BH401" s="21"/>
      <c r="BI401" s="21"/>
      <c r="BJ401" s="21"/>
      <c r="BK401" s="21"/>
      <c r="BL401" s="21"/>
      <c r="BM401" s="21"/>
      <c r="BQ401" s="21"/>
      <c r="BR401" s="21"/>
      <c r="BS401" s="21"/>
      <c r="BT401" s="21"/>
      <c r="BU401" s="21"/>
      <c r="BV401" s="21"/>
      <c r="BW401" s="21"/>
      <c r="BX401" s="21"/>
      <c r="BY401" s="21"/>
      <c r="BZ401" s="21"/>
      <c r="CA401" s="21"/>
      <c r="CB401" s="21"/>
      <c r="CC401" s="21"/>
      <c r="CD401" s="21"/>
      <c r="CE401" s="21"/>
      <c r="CF401" s="21"/>
      <c r="CG401" s="21"/>
      <c r="CH401" s="21"/>
      <c r="CI401" s="21"/>
      <c r="CJ401" s="21"/>
      <c r="CK401" s="21"/>
      <c r="CL401" s="21"/>
      <c r="CM401" s="21"/>
      <c r="CN401" s="21"/>
      <c r="CO401" s="21"/>
      <c r="CP401" s="21"/>
      <c r="CQ401" s="21"/>
      <c r="CR401" s="21"/>
      <c r="CS401" s="21"/>
      <c r="CT401" s="21"/>
      <c r="CU401" s="21"/>
    </row>
    <row r="402" spans="1:99" ht="45" x14ac:dyDescent="0.25">
      <c r="B402" s="31" t="s">
        <v>1</v>
      </c>
      <c r="C402" s="31" t="s">
        <v>2</v>
      </c>
      <c r="D402" s="31" t="s">
        <v>3</v>
      </c>
      <c r="E402" s="31" t="s">
        <v>22</v>
      </c>
      <c r="AI402" s="21"/>
      <c r="AJ402" s="31" t="s">
        <v>1</v>
      </c>
      <c r="AK402" s="31" t="s">
        <v>2</v>
      </c>
      <c r="AL402" s="31" t="s">
        <v>3</v>
      </c>
      <c r="AM402" s="31" t="s">
        <v>22</v>
      </c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  <c r="BG402" s="21"/>
      <c r="BH402" s="21"/>
      <c r="BI402" s="21"/>
      <c r="BJ402" s="21"/>
      <c r="BK402" s="21"/>
      <c r="BL402" s="21"/>
      <c r="BM402" s="21"/>
      <c r="BQ402" s="21"/>
      <c r="BR402" s="31" t="s">
        <v>1</v>
      </c>
      <c r="BS402" s="31" t="s">
        <v>2</v>
      </c>
      <c r="BT402" s="31" t="s">
        <v>3</v>
      </c>
      <c r="BU402" s="31" t="s">
        <v>22</v>
      </c>
      <c r="BV402" s="21"/>
      <c r="BW402" s="21"/>
      <c r="BX402" s="21"/>
      <c r="BY402" s="21"/>
      <c r="BZ402" s="21"/>
      <c r="CA402" s="21"/>
      <c r="CB402" s="21"/>
      <c r="CC402" s="21"/>
      <c r="CD402" s="21"/>
      <c r="CE402" s="21"/>
      <c r="CF402" s="21"/>
      <c r="CG402" s="21"/>
      <c r="CH402" s="21"/>
      <c r="CI402" s="21"/>
      <c r="CJ402" s="21"/>
      <c r="CK402" s="21"/>
      <c r="CL402" s="21"/>
      <c r="CM402" s="21"/>
      <c r="CN402" s="21"/>
      <c r="CO402" s="21"/>
      <c r="CP402" s="21"/>
      <c r="CQ402" s="21"/>
      <c r="CR402" s="21"/>
      <c r="CS402" s="21"/>
      <c r="CT402" s="21"/>
      <c r="CU402" s="21"/>
    </row>
    <row r="403" spans="1:99" ht="15.75" x14ac:dyDescent="0.25">
      <c r="A403" t="s">
        <v>58</v>
      </c>
      <c r="B403">
        <f>COUNTIF(A12:A398,1)</f>
        <v>0</v>
      </c>
      <c r="C403" s="35" t="s">
        <v>5</v>
      </c>
      <c r="D403" s="35" t="s">
        <v>5</v>
      </c>
      <c r="E403">
        <f>COUNTIF(A12:A398,4)</f>
        <v>0</v>
      </c>
      <c r="AI403" s="21" t="s">
        <v>58</v>
      </c>
      <c r="AJ403" s="21">
        <f>COUNTIF(AI12:AI398,1)</f>
        <v>0</v>
      </c>
      <c r="AK403" s="35" t="s">
        <v>5</v>
      </c>
      <c r="AL403" s="35" t="s">
        <v>5</v>
      </c>
      <c r="AM403" s="21">
        <f>COUNTIF(AI12:AI398,4)</f>
        <v>0</v>
      </c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  <c r="BG403" s="21"/>
      <c r="BH403" s="21"/>
      <c r="BI403" s="21"/>
      <c r="BJ403" s="21"/>
      <c r="BK403" s="21"/>
      <c r="BL403" s="21"/>
      <c r="BM403" s="21"/>
      <c r="BQ403" s="21" t="s">
        <v>58</v>
      </c>
      <c r="BR403" s="21">
        <f>COUNTIF(BQ12:BQ398,1)</f>
        <v>0</v>
      </c>
      <c r="BS403" s="35" t="s">
        <v>5</v>
      </c>
      <c r="BT403" s="35" t="s">
        <v>5</v>
      </c>
      <c r="BU403" s="21">
        <f>COUNTIF(BQ12:BQ398,4)</f>
        <v>0</v>
      </c>
      <c r="BV403" s="21"/>
      <c r="BW403" s="21"/>
      <c r="BX403" s="21"/>
      <c r="BY403" s="21"/>
      <c r="BZ403" s="21"/>
      <c r="CA403" s="21"/>
      <c r="CB403" s="21"/>
      <c r="CC403" s="21"/>
      <c r="CD403" s="21"/>
      <c r="CE403" s="21"/>
      <c r="CF403" s="21"/>
      <c r="CG403" s="21"/>
      <c r="CH403" s="21"/>
      <c r="CI403" s="21"/>
      <c r="CJ403" s="21"/>
      <c r="CK403" s="21"/>
      <c r="CL403" s="21"/>
      <c r="CM403" s="21"/>
      <c r="CN403" s="21"/>
      <c r="CO403" s="21"/>
      <c r="CP403" s="21"/>
      <c r="CQ403" s="21"/>
      <c r="CR403" s="21"/>
      <c r="CS403" s="21"/>
      <c r="CT403" s="21"/>
      <c r="CU403" s="21"/>
    </row>
    <row r="404" spans="1:99" ht="15.75" x14ac:dyDescent="0.25">
      <c r="A404" s="21" t="s">
        <v>59</v>
      </c>
      <c r="B404" s="21">
        <f>COUNTIF(B12:B398,1)</f>
        <v>0</v>
      </c>
      <c r="C404" s="35" t="s">
        <v>5</v>
      </c>
      <c r="D404" s="35" t="s">
        <v>5</v>
      </c>
      <c r="E404" s="21">
        <f>COUNTIF(B12:B398,4)</f>
        <v>0</v>
      </c>
      <c r="AI404" s="21" t="s">
        <v>59</v>
      </c>
      <c r="AJ404" s="21">
        <f>COUNTIF(AJ12:AJ398,1)</f>
        <v>0</v>
      </c>
      <c r="AK404" s="35" t="s">
        <v>5</v>
      </c>
      <c r="AL404" s="35" t="s">
        <v>5</v>
      </c>
      <c r="AM404" s="21">
        <f>COUNTIF(AJ12:AJ398,4)</f>
        <v>0</v>
      </c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  <c r="BG404" s="21"/>
      <c r="BH404" s="21"/>
      <c r="BI404" s="21"/>
      <c r="BJ404" s="21"/>
      <c r="BK404" s="21"/>
      <c r="BL404" s="21"/>
      <c r="BM404" s="21"/>
      <c r="BQ404" s="21" t="s">
        <v>59</v>
      </c>
      <c r="BR404" s="21">
        <f>COUNTIF(BR12:BR398,1)</f>
        <v>0</v>
      </c>
      <c r="BS404" s="35" t="s">
        <v>5</v>
      </c>
      <c r="BT404" s="35" t="s">
        <v>5</v>
      </c>
      <c r="BU404" s="21">
        <f>COUNTIF(BR12:BR398,4)</f>
        <v>0</v>
      </c>
      <c r="BV404" s="21"/>
      <c r="BW404" s="21"/>
      <c r="BX404" s="21"/>
      <c r="BY404" s="21"/>
      <c r="BZ404" s="21"/>
      <c r="CA404" s="21"/>
      <c r="CB404" s="21"/>
      <c r="CC404" s="21"/>
      <c r="CD404" s="21"/>
      <c r="CE404" s="21"/>
      <c r="CF404" s="21"/>
      <c r="CG404" s="21"/>
      <c r="CH404" s="21"/>
      <c r="CI404" s="21"/>
      <c r="CJ404" s="21"/>
      <c r="CK404" s="21"/>
      <c r="CL404" s="21"/>
      <c r="CM404" s="21"/>
      <c r="CN404" s="21"/>
      <c r="CO404" s="21"/>
      <c r="CP404" s="21"/>
      <c r="CQ404" s="21"/>
      <c r="CR404" s="21"/>
      <c r="CS404" s="21"/>
      <c r="CT404" s="21"/>
      <c r="CU404" s="21"/>
    </row>
    <row r="405" spans="1:99" ht="15.75" x14ac:dyDescent="0.25">
      <c r="A405" s="21" t="s">
        <v>60</v>
      </c>
      <c r="B405" s="21">
        <f>COUNTIF(C12:C398,1)</f>
        <v>0</v>
      </c>
      <c r="C405" s="35" t="s">
        <v>5</v>
      </c>
      <c r="D405" s="35" t="s">
        <v>5</v>
      </c>
      <c r="E405" s="21">
        <f>COUNTIF(C12:C398,4)</f>
        <v>0</v>
      </c>
      <c r="AI405" s="21" t="s">
        <v>60</v>
      </c>
      <c r="AJ405" s="21">
        <f>COUNTIF(AK12:AK398,1)</f>
        <v>0</v>
      </c>
      <c r="AK405" s="35" t="s">
        <v>5</v>
      </c>
      <c r="AL405" s="35" t="s">
        <v>5</v>
      </c>
      <c r="AM405" s="21">
        <f>COUNTIF(AK12:AK398,4)</f>
        <v>0</v>
      </c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  <c r="BG405" s="21"/>
      <c r="BH405" s="21"/>
      <c r="BI405" s="21"/>
      <c r="BJ405" s="21"/>
      <c r="BK405" s="21"/>
      <c r="BL405" s="21"/>
      <c r="BM405" s="21"/>
      <c r="BQ405" s="21" t="s">
        <v>60</v>
      </c>
      <c r="BR405" s="21">
        <f>COUNTIF(BS12:BS398,1)</f>
        <v>0</v>
      </c>
      <c r="BS405" s="35" t="s">
        <v>5</v>
      </c>
      <c r="BT405" s="35" t="s">
        <v>5</v>
      </c>
      <c r="BU405" s="21">
        <f>COUNTIF(BS12:BS398,4)</f>
        <v>0</v>
      </c>
      <c r="BV405" s="21"/>
      <c r="BW405" s="21"/>
      <c r="BX405" s="21"/>
      <c r="BY405" s="21"/>
      <c r="BZ405" s="21"/>
      <c r="CA405" s="21"/>
      <c r="CB405" s="21"/>
      <c r="CC405" s="21"/>
      <c r="CD405" s="21"/>
      <c r="CE405" s="21"/>
      <c r="CF405" s="21"/>
      <c r="CG405" s="21"/>
      <c r="CH405" s="21"/>
      <c r="CI405" s="21"/>
      <c r="CJ405" s="21"/>
      <c r="CK405" s="21"/>
      <c r="CL405" s="21"/>
      <c r="CM405" s="21"/>
      <c r="CN405" s="21"/>
      <c r="CO405" s="21"/>
      <c r="CP405" s="21"/>
      <c r="CQ405" s="21"/>
      <c r="CR405" s="21"/>
      <c r="CS405" s="21"/>
      <c r="CT405" s="21"/>
      <c r="CU405" s="21"/>
    </row>
    <row r="406" spans="1:99" ht="15.75" x14ac:dyDescent="0.25">
      <c r="A406" s="21" t="s">
        <v>61</v>
      </c>
      <c r="B406" s="21">
        <f>COUNTIF(D12:D398,1)</f>
        <v>0</v>
      </c>
      <c r="C406" s="35" t="s">
        <v>5</v>
      </c>
      <c r="D406" s="35" t="s">
        <v>5</v>
      </c>
      <c r="E406" s="21">
        <f>COUNTIF(D12:D398,4)</f>
        <v>0</v>
      </c>
      <c r="AI406" s="21" t="s">
        <v>61</v>
      </c>
      <c r="AJ406" s="21">
        <f>COUNTIF(AL12:AL398,1)</f>
        <v>0</v>
      </c>
      <c r="AK406" s="35" t="s">
        <v>5</v>
      </c>
      <c r="AL406" s="35" t="s">
        <v>5</v>
      </c>
      <c r="AM406" s="21">
        <f>COUNTIF(AL12:AL398,4)</f>
        <v>0</v>
      </c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  <c r="BG406" s="21"/>
      <c r="BH406" s="21"/>
      <c r="BI406" s="21"/>
      <c r="BJ406" s="21"/>
      <c r="BK406" s="21"/>
      <c r="BL406" s="21"/>
      <c r="BM406" s="21"/>
      <c r="BQ406" s="21" t="s">
        <v>61</v>
      </c>
      <c r="BR406" s="21">
        <f>COUNTIF(BT12:BT398,1)</f>
        <v>0</v>
      </c>
      <c r="BS406" s="35" t="s">
        <v>5</v>
      </c>
      <c r="BT406" s="35" t="s">
        <v>5</v>
      </c>
      <c r="BU406" s="21">
        <f>COUNTIF(BT12:BT398,4)</f>
        <v>0</v>
      </c>
      <c r="BV406" s="21"/>
      <c r="BW406" s="21"/>
      <c r="BX406" s="21"/>
      <c r="BY406" s="21"/>
      <c r="BZ406" s="21"/>
      <c r="CA406" s="21"/>
      <c r="CB406" s="21"/>
      <c r="CC406" s="21"/>
      <c r="CD406" s="21"/>
      <c r="CE406" s="21"/>
      <c r="CF406" s="21"/>
      <c r="CG406" s="21"/>
      <c r="CH406" s="21"/>
      <c r="CI406" s="21"/>
      <c r="CJ406" s="21"/>
      <c r="CK406" s="21"/>
      <c r="CL406" s="21"/>
      <c r="CM406" s="21"/>
      <c r="CN406" s="21"/>
      <c r="CO406" s="21"/>
      <c r="CP406" s="21"/>
      <c r="CQ406" s="21"/>
      <c r="CR406" s="21"/>
      <c r="CS406" s="21"/>
      <c r="CT406" s="21"/>
      <c r="CU406" s="21"/>
    </row>
    <row r="407" spans="1:99" x14ac:dyDescent="0.25">
      <c r="A407" s="21" t="s">
        <v>62</v>
      </c>
      <c r="B407">
        <f>COUNTIF(E12:E398,1)</f>
        <v>0</v>
      </c>
      <c r="C407" s="21">
        <f>COUNTIF(E12:E398,2)</f>
        <v>0</v>
      </c>
      <c r="D407" s="21">
        <f>COUNTIF(E12:E398,3)</f>
        <v>0</v>
      </c>
      <c r="E407" s="21">
        <f>COUNTIF(E12:E398,4)</f>
        <v>0</v>
      </c>
      <c r="AI407" s="21" t="s">
        <v>62</v>
      </c>
      <c r="AJ407" s="21">
        <f>COUNTIF(AM12:AM398,1)</f>
        <v>0</v>
      </c>
      <c r="AK407" s="21">
        <f>COUNTIF(AM12:AM398,2)</f>
        <v>0</v>
      </c>
      <c r="AL407" s="21">
        <f>COUNTIF(AM12:AM398,3)</f>
        <v>0</v>
      </c>
      <c r="AM407" s="21">
        <f>COUNTIF(AM12:AM398,4)</f>
        <v>0</v>
      </c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  <c r="BG407" s="21"/>
      <c r="BH407" s="21"/>
      <c r="BI407" s="21"/>
      <c r="BJ407" s="21"/>
      <c r="BK407" s="21"/>
      <c r="BL407" s="21"/>
      <c r="BM407" s="21"/>
      <c r="BQ407" s="21" t="s">
        <v>62</v>
      </c>
      <c r="BR407" s="21">
        <f>COUNTIF(BU12:BU398,1)</f>
        <v>0</v>
      </c>
      <c r="BS407" s="21">
        <f>COUNTIF(BU12:BU398,2)</f>
        <v>0</v>
      </c>
      <c r="BT407" s="21">
        <f>COUNTIF(BU12:BU398,3)</f>
        <v>0</v>
      </c>
      <c r="BU407" s="21">
        <f>COUNTIF(BU12:BU398,4)</f>
        <v>0</v>
      </c>
      <c r="BV407" s="21"/>
      <c r="BW407" s="21"/>
      <c r="BX407" s="21"/>
      <c r="BY407" s="21"/>
      <c r="BZ407" s="21"/>
      <c r="CA407" s="21"/>
      <c r="CB407" s="21"/>
      <c r="CC407" s="21"/>
      <c r="CD407" s="21"/>
      <c r="CE407" s="21"/>
      <c r="CF407" s="21"/>
      <c r="CG407" s="21"/>
      <c r="CH407" s="21"/>
      <c r="CI407" s="21"/>
      <c r="CJ407" s="21"/>
      <c r="CK407" s="21"/>
      <c r="CL407" s="21"/>
      <c r="CM407" s="21"/>
      <c r="CN407" s="21"/>
      <c r="CO407" s="21"/>
      <c r="CP407" s="21"/>
      <c r="CQ407" s="21"/>
      <c r="CR407" s="21"/>
      <c r="CS407" s="21"/>
      <c r="CT407" s="21"/>
      <c r="CU407" s="21"/>
    </row>
    <row r="408" spans="1:99" x14ac:dyDescent="0.25">
      <c r="A408" s="21" t="s">
        <v>63</v>
      </c>
      <c r="B408">
        <f>COUNTIF(F12:F398,1)</f>
        <v>0</v>
      </c>
      <c r="C408" s="21">
        <f>COUNTIF(F12:F398,2)</f>
        <v>0</v>
      </c>
      <c r="D408" s="21">
        <f>COUNTIF(F12:F398,3)</f>
        <v>0</v>
      </c>
      <c r="E408" s="21">
        <f>COUNTIF(F12:F398,4)</f>
        <v>0</v>
      </c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 t="s">
        <v>63</v>
      </c>
      <c r="AJ408" s="21">
        <f>COUNTIF(AN12:AN398,1)</f>
        <v>0</v>
      </c>
      <c r="AK408" s="21">
        <f>COUNTIF(AN12:AN398,2)</f>
        <v>0</v>
      </c>
      <c r="AL408" s="21">
        <f>COUNTIF(AN12:AN398,3)</f>
        <v>0</v>
      </c>
      <c r="AM408" s="21">
        <f>COUNTIF(AN12:AN398,4)</f>
        <v>0</v>
      </c>
      <c r="AN408" s="21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  <c r="BG408" s="21"/>
      <c r="BH408" s="21"/>
      <c r="BI408" s="21"/>
      <c r="BJ408" s="21"/>
      <c r="BK408" s="21"/>
      <c r="BL408" s="21"/>
      <c r="BM408" s="21"/>
      <c r="BQ408" s="21" t="s">
        <v>63</v>
      </c>
      <c r="BR408" s="21">
        <f>COUNTIF(BV12:BV398,1)</f>
        <v>0</v>
      </c>
      <c r="BS408" s="21">
        <f>COUNTIF(BV12:BV398,2)</f>
        <v>0</v>
      </c>
      <c r="BT408" s="21">
        <f>COUNTIF(BV12:BV398,3)</f>
        <v>0</v>
      </c>
      <c r="BU408" s="21">
        <f>COUNTIF(BV12:BV398,4)</f>
        <v>0</v>
      </c>
      <c r="BV408" s="21"/>
      <c r="BW408" s="21"/>
      <c r="BX408" s="21"/>
      <c r="BY408" s="21"/>
      <c r="BZ408" s="21"/>
      <c r="CA408" s="21"/>
      <c r="CB408" s="21"/>
      <c r="CC408" s="21"/>
      <c r="CD408" s="21"/>
      <c r="CE408" s="21"/>
      <c r="CF408" s="21"/>
      <c r="CG408" s="21"/>
      <c r="CH408" s="21"/>
      <c r="CI408" s="21"/>
      <c r="CJ408" s="21"/>
      <c r="CK408" s="21"/>
      <c r="CL408" s="21"/>
      <c r="CM408" s="21"/>
      <c r="CN408" s="21"/>
      <c r="CO408" s="21"/>
      <c r="CP408" s="21"/>
      <c r="CQ408" s="21"/>
      <c r="CR408" s="21"/>
      <c r="CS408" s="21"/>
      <c r="CT408" s="21"/>
      <c r="CU408" s="21"/>
    </row>
    <row r="409" spans="1:99" x14ac:dyDescent="0.25">
      <c r="A409" s="21" t="s">
        <v>64</v>
      </c>
      <c r="B409" s="21">
        <f>COUNTIF(G12:G398,1)</f>
        <v>0</v>
      </c>
      <c r="C409" s="21">
        <f>COUNTIF(G12:G398,2)</f>
        <v>0</v>
      </c>
      <c r="D409" s="21">
        <f>COUNTIF(G12:G398,3)</f>
        <v>0</v>
      </c>
      <c r="E409" s="21">
        <f>COUNTIF(G12:G398,4)</f>
        <v>0</v>
      </c>
      <c r="AI409" s="21" t="s">
        <v>64</v>
      </c>
      <c r="AJ409" s="21">
        <f>COUNTIF(AO12:AO398,1)</f>
        <v>0</v>
      </c>
      <c r="AK409" s="21">
        <f>COUNTIF(AO12:AO398,2)</f>
        <v>0</v>
      </c>
      <c r="AL409" s="21">
        <f>COUNTIF(AO12:AO398,3)</f>
        <v>0</v>
      </c>
      <c r="AM409" s="21">
        <f>COUNTIF(AO12:AO398,4)</f>
        <v>0</v>
      </c>
      <c r="AN409" s="21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  <c r="BG409" s="21"/>
      <c r="BH409" s="21"/>
      <c r="BI409" s="21"/>
      <c r="BJ409" s="21"/>
      <c r="BK409" s="21"/>
      <c r="BL409" s="21"/>
      <c r="BM409" s="21"/>
      <c r="BQ409" s="21" t="s">
        <v>64</v>
      </c>
      <c r="BR409" s="21">
        <f>COUNTIF(BW12:BW398,1)</f>
        <v>0</v>
      </c>
      <c r="BS409" s="21">
        <f>COUNTIF(BW12:BW398,2)</f>
        <v>0</v>
      </c>
      <c r="BT409" s="21">
        <f>COUNTIF(BW12:BW398,3)</f>
        <v>0</v>
      </c>
      <c r="BU409" s="21">
        <f>COUNTIF(BW12:BW398,4)</f>
        <v>0</v>
      </c>
      <c r="BV409" s="21"/>
      <c r="BW409" s="21"/>
      <c r="BX409" s="21"/>
      <c r="BY409" s="21"/>
      <c r="BZ409" s="21"/>
      <c r="CA409" s="21"/>
      <c r="CB409" s="21"/>
      <c r="CC409" s="21"/>
      <c r="CD409" s="21"/>
      <c r="CE409" s="21"/>
      <c r="CF409" s="21"/>
      <c r="CG409" s="21"/>
      <c r="CH409" s="21"/>
      <c r="CI409" s="21"/>
      <c r="CJ409" s="21"/>
      <c r="CK409" s="21"/>
      <c r="CL409" s="21"/>
      <c r="CM409" s="21"/>
      <c r="CN409" s="21"/>
      <c r="CO409" s="21"/>
      <c r="CP409" s="21"/>
      <c r="CQ409" s="21"/>
      <c r="CR409" s="21"/>
      <c r="CS409" s="21"/>
      <c r="CT409" s="21"/>
      <c r="CU409" s="21"/>
    </row>
    <row r="410" spans="1:99" x14ac:dyDescent="0.25">
      <c r="A410" s="21" t="s">
        <v>65</v>
      </c>
      <c r="B410" s="21">
        <f>COUNTIF(H12:H398,1)</f>
        <v>0</v>
      </c>
      <c r="C410">
        <f>COUNTIF(H12:H398,2)</f>
        <v>0</v>
      </c>
      <c r="D410">
        <f>COUNTIF(H12:H398,3)</f>
        <v>0</v>
      </c>
      <c r="E410">
        <f>COUNTIF(H12:H398,4)</f>
        <v>0</v>
      </c>
      <c r="AI410" s="21" t="s">
        <v>65</v>
      </c>
      <c r="AJ410" s="21">
        <f>COUNTIF(AP12:AP398,1)</f>
        <v>0</v>
      </c>
      <c r="AK410" s="21">
        <f>COUNTIF(AP12:AP398,2)</f>
        <v>0</v>
      </c>
      <c r="AL410" s="21">
        <f>COUNTIF(AP12:AP398,3)</f>
        <v>0</v>
      </c>
      <c r="AM410" s="21">
        <f>COUNTIF(AP12:AP398,4)</f>
        <v>0</v>
      </c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  <c r="BG410" s="21"/>
      <c r="BH410" s="21"/>
      <c r="BI410" s="21"/>
      <c r="BJ410" s="21"/>
      <c r="BK410" s="21"/>
      <c r="BL410" s="21"/>
      <c r="BM410" s="21"/>
      <c r="BQ410" s="21" t="s">
        <v>65</v>
      </c>
      <c r="BR410" s="21">
        <f>COUNTIF(BX12:BX398,1)</f>
        <v>0</v>
      </c>
      <c r="BS410" s="21">
        <f>COUNTIF(BX12:BX398,2)</f>
        <v>0</v>
      </c>
      <c r="BT410" s="21">
        <f>COUNTIF(BX12:BX398,3)</f>
        <v>0</v>
      </c>
      <c r="BU410" s="21">
        <f>COUNTIF(BX12:BX398,4)</f>
        <v>0</v>
      </c>
      <c r="BV410" s="21"/>
      <c r="BW410" s="21"/>
      <c r="BX410" s="21"/>
      <c r="BY410" s="21"/>
      <c r="BZ410" s="21"/>
      <c r="CA410" s="21"/>
      <c r="CB410" s="21"/>
      <c r="CC410" s="21"/>
      <c r="CD410" s="21"/>
      <c r="CE410" s="21"/>
      <c r="CF410" s="21"/>
      <c r="CG410" s="21"/>
      <c r="CH410" s="21"/>
      <c r="CI410" s="21"/>
      <c r="CJ410" s="21"/>
      <c r="CK410" s="21"/>
      <c r="CL410" s="21"/>
      <c r="CM410" s="21"/>
      <c r="CN410" s="21"/>
      <c r="CO410" s="21"/>
      <c r="CP410" s="21"/>
      <c r="CQ410" s="21"/>
      <c r="CR410" s="21"/>
      <c r="CS410" s="21"/>
      <c r="CT410" s="21"/>
      <c r="CU410" s="21"/>
    </row>
    <row r="411" spans="1:99" x14ac:dyDescent="0.25">
      <c r="A411" s="21" t="s">
        <v>66</v>
      </c>
      <c r="B411" s="21">
        <f>COUNTIF(I12:I398,1)</f>
        <v>0</v>
      </c>
      <c r="C411">
        <f>COUNTIF(I12:I398,2)</f>
        <v>0</v>
      </c>
      <c r="D411" s="21">
        <f>COUNTIF(I12:I398,3)</f>
        <v>0</v>
      </c>
      <c r="E411">
        <f>COUNTIF(I12:I398,4)</f>
        <v>0</v>
      </c>
      <c r="AI411" s="21" t="s">
        <v>66</v>
      </c>
      <c r="AJ411" s="21">
        <f>COUNTIF(AQ12:AQ398,1)</f>
        <v>0</v>
      </c>
      <c r="AK411" s="21">
        <f>COUNTIF(AQ12:AQ398,2)</f>
        <v>0</v>
      </c>
      <c r="AL411" s="21">
        <f>COUNTIF(AQ12:AQ398,3)</f>
        <v>0</v>
      </c>
      <c r="AM411" s="21">
        <f>COUNTIF(AQ12:AQ398,4)</f>
        <v>0</v>
      </c>
      <c r="AN411" s="21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  <c r="BG411" s="21"/>
      <c r="BH411" s="21"/>
      <c r="BI411" s="21"/>
      <c r="BJ411" s="21"/>
      <c r="BK411" s="21"/>
      <c r="BL411" s="21"/>
      <c r="BM411" s="21"/>
      <c r="BQ411" s="21" t="s">
        <v>66</v>
      </c>
      <c r="BR411" s="21">
        <f>COUNTIF(BY12:BY398,1)</f>
        <v>0</v>
      </c>
      <c r="BS411" s="21">
        <f>COUNTIF(BY12:BY398,2)</f>
        <v>0</v>
      </c>
      <c r="BT411" s="21">
        <f>COUNTIF(BY12:BY398,3)</f>
        <v>0</v>
      </c>
      <c r="BU411" s="21">
        <f>COUNTIF(BY12:BY398,4)</f>
        <v>0</v>
      </c>
      <c r="BV411" s="21"/>
      <c r="BW411" s="21"/>
      <c r="BX411" s="21"/>
      <c r="BY411" s="21"/>
      <c r="BZ411" s="21"/>
      <c r="CA411" s="21"/>
      <c r="CB411" s="21"/>
      <c r="CC411" s="21"/>
      <c r="CD411" s="21"/>
      <c r="CE411" s="21"/>
      <c r="CF411" s="21"/>
      <c r="CG411" s="21"/>
      <c r="CH411" s="21"/>
      <c r="CI411" s="21"/>
      <c r="CJ411" s="21"/>
      <c r="CK411" s="21"/>
      <c r="CL411" s="21"/>
      <c r="CM411" s="21"/>
      <c r="CN411" s="21"/>
      <c r="CO411" s="21"/>
      <c r="CP411" s="21"/>
      <c r="CQ411" s="21"/>
      <c r="CR411" s="21"/>
      <c r="CS411" s="21"/>
      <c r="CT411" s="21"/>
      <c r="CU411" s="21"/>
    </row>
    <row r="412" spans="1:99" x14ac:dyDescent="0.25">
      <c r="A412" s="21" t="s">
        <v>67</v>
      </c>
      <c r="B412" s="21">
        <f>COUNTIF(J12:J398,1)</f>
        <v>0</v>
      </c>
      <c r="C412">
        <f>COUNTIF(J12:J398,2)</f>
        <v>0</v>
      </c>
      <c r="D412">
        <f>COUNTIF(J12:J398,3)</f>
        <v>0</v>
      </c>
      <c r="E412">
        <f>COUNTIF(J12:J398,4)</f>
        <v>0</v>
      </c>
      <c r="AI412" s="21" t="s">
        <v>67</v>
      </c>
      <c r="AJ412" s="21">
        <f>COUNTIF(AR12:AR398,1)</f>
        <v>0</v>
      </c>
      <c r="AK412" s="21">
        <f>COUNTIF(AR12:AR398,2)</f>
        <v>0</v>
      </c>
      <c r="AL412" s="21">
        <f>COUNTIF(AR12:AR398,3)</f>
        <v>0</v>
      </c>
      <c r="AM412" s="21">
        <f>COUNTIF(AR12:AR398,4)</f>
        <v>0</v>
      </c>
      <c r="AN412" s="21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  <c r="BG412" s="21"/>
      <c r="BH412" s="21"/>
      <c r="BI412" s="21"/>
      <c r="BJ412" s="21"/>
      <c r="BK412" s="21"/>
      <c r="BL412" s="21"/>
      <c r="BM412" s="21"/>
      <c r="BQ412" s="21" t="s">
        <v>67</v>
      </c>
      <c r="BR412" s="21">
        <f>COUNTIF(BZ12:BZ398,1)</f>
        <v>0</v>
      </c>
      <c r="BS412" s="21">
        <f>COUNTIF(BZ12:BZ398,2)</f>
        <v>0</v>
      </c>
      <c r="BT412" s="21">
        <f>COUNTIF(BZ12:BZ398,3)</f>
        <v>0</v>
      </c>
      <c r="BU412" s="21">
        <f>COUNTIF(BZ12:BZ398,4)</f>
        <v>0</v>
      </c>
      <c r="BV412" s="21"/>
      <c r="BW412" s="21"/>
      <c r="BX412" s="21"/>
      <c r="BY412" s="21"/>
      <c r="BZ412" s="21"/>
      <c r="CA412" s="21"/>
      <c r="CB412" s="21"/>
      <c r="CC412" s="21"/>
      <c r="CD412" s="21"/>
      <c r="CE412" s="21"/>
      <c r="CF412" s="21"/>
      <c r="CG412" s="21"/>
      <c r="CH412" s="21"/>
      <c r="CI412" s="21"/>
      <c r="CJ412" s="21"/>
      <c r="CK412" s="21"/>
      <c r="CL412" s="21"/>
      <c r="CM412" s="21"/>
      <c r="CN412" s="21"/>
      <c r="CO412" s="21"/>
      <c r="CP412" s="21"/>
      <c r="CQ412" s="21"/>
      <c r="CR412" s="21"/>
      <c r="CS412" s="21"/>
      <c r="CT412" s="21"/>
      <c r="CU412" s="21"/>
    </row>
    <row r="413" spans="1:99" x14ac:dyDescent="0.25">
      <c r="A413" s="21" t="s">
        <v>68</v>
      </c>
      <c r="B413" s="21">
        <f>COUNTIF(K12:K398,1)</f>
        <v>0</v>
      </c>
      <c r="C413" s="21">
        <f>COUNTIF(K12:K398,2)</f>
        <v>0</v>
      </c>
      <c r="D413" s="21">
        <f>COUNTIF(K12:K398,3)</f>
        <v>0</v>
      </c>
      <c r="E413" s="21">
        <f>COUNTIF(K12:K398,4)</f>
        <v>0</v>
      </c>
      <c r="F413" s="21"/>
      <c r="G413" s="21"/>
      <c r="H413" s="21"/>
      <c r="I413" s="21"/>
      <c r="J413" s="21"/>
      <c r="K413" s="21"/>
      <c r="L413" s="21"/>
      <c r="M413" s="21"/>
      <c r="N413" s="21"/>
      <c r="AI413" s="21" t="s">
        <v>68</v>
      </c>
      <c r="AJ413" s="21">
        <f>COUNTIF(AS12:AS398,1)</f>
        <v>0</v>
      </c>
      <c r="AK413" s="21">
        <f>COUNTIF(AS12:AS398,2)</f>
        <v>0</v>
      </c>
      <c r="AL413" s="21">
        <f>COUNTIF(AS12:AS398,3)</f>
        <v>0</v>
      </c>
      <c r="AM413" s="21">
        <f>COUNTIF(AS12:AS398,4)</f>
        <v>0</v>
      </c>
      <c r="AN413" s="21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  <c r="BG413" s="21"/>
      <c r="BH413" s="21"/>
      <c r="BI413" s="21"/>
      <c r="BJ413" s="21"/>
      <c r="BK413" s="21"/>
      <c r="BL413" s="21"/>
      <c r="BM413" s="21"/>
      <c r="BQ413" s="21" t="s">
        <v>68</v>
      </c>
      <c r="BR413" s="21">
        <f>COUNTIF(CA12:CA398,1)</f>
        <v>0</v>
      </c>
      <c r="BS413" s="21">
        <f>COUNTIF(CA12:CA398,2)</f>
        <v>0</v>
      </c>
      <c r="BT413" s="21">
        <f>COUNTIF(CA12:CA398,3)</f>
        <v>0</v>
      </c>
      <c r="BU413" s="21">
        <f>COUNTIF(CA12:CA398,4)</f>
        <v>0</v>
      </c>
      <c r="BV413" s="21"/>
      <c r="BW413" s="21"/>
      <c r="BX413" s="21"/>
      <c r="BY413" s="21"/>
      <c r="BZ413" s="21"/>
      <c r="CA413" s="21"/>
      <c r="CB413" s="21"/>
      <c r="CC413" s="21"/>
      <c r="CD413" s="21"/>
      <c r="CE413" s="21"/>
      <c r="CF413" s="21"/>
      <c r="CG413" s="21"/>
      <c r="CH413" s="21"/>
      <c r="CI413" s="21"/>
      <c r="CJ413" s="21"/>
      <c r="CK413" s="21"/>
      <c r="CL413" s="21"/>
      <c r="CM413" s="21"/>
      <c r="CN413" s="21"/>
      <c r="CO413" s="21"/>
      <c r="CP413" s="21"/>
      <c r="CQ413" s="21"/>
      <c r="CR413" s="21"/>
      <c r="CS413" s="21"/>
      <c r="CT413" s="21"/>
      <c r="CU413" s="21"/>
    </row>
    <row r="414" spans="1:99" x14ac:dyDescent="0.25">
      <c r="A414" s="21" t="s">
        <v>69</v>
      </c>
      <c r="B414" s="21">
        <f>COUNTIF(L12:L398,1)</f>
        <v>0</v>
      </c>
      <c r="C414">
        <f>COUNTIF(L12:L398,2)</f>
        <v>0</v>
      </c>
      <c r="D414">
        <f>COUNTIF(L12:L398,3)</f>
        <v>0</v>
      </c>
      <c r="E414">
        <f>COUNTIF(L12:L398,4)</f>
        <v>0</v>
      </c>
      <c r="AI414" s="21" t="s">
        <v>69</v>
      </c>
      <c r="AJ414" s="21">
        <f>COUNTIF(AT12:AT398,1)</f>
        <v>0</v>
      </c>
      <c r="AK414" s="21">
        <f>COUNTIF(AT12:AT398,2)</f>
        <v>0</v>
      </c>
      <c r="AL414" s="21">
        <f>COUNTIF(AT12:AT398,3)</f>
        <v>0</v>
      </c>
      <c r="AM414" s="21">
        <f>COUNTIF(AT12:AT398,4)</f>
        <v>0</v>
      </c>
      <c r="AN414" s="21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  <c r="BG414" s="21"/>
      <c r="BH414" s="21"/>
      <c r="BI414" s="21"/>
      <c r="BJ414" s="21"/>
      <c r="BK414" s="21"/>
      <c r="BL414" s="21"/>
      <c r="BM414" s="21"/>
      <c r="BQ414" s="21" t="s">
        <v>69</v>
      </c>
      <c r="BR414" s="21">
        <f>COUNTIF(CB12:CB398,1)</f>
        <v>0</v>
      </c>
      <c r="BS414" s="21">
        <f>COUNTIF(CB12:CB398,2)</f>
        <v>0</v>
      </c>
      <c r="BT414" s="21">
        <f>COUNTIF(CB12:CB398,3)</f>
        <v>0</v>
      </c>
      <c r="BU414" s="21">
        <f>COUNTIF(CB12:CB398,4)</f>
        <v>0</v>
      </c>
      <c r="BV414" s="21"/>
      <c r="BW414" s="21"/>
      <c r="BX414" s="21"/>
      <c r="BY414" s="21"/>
      <c r="BZ414" s="21"/>
      <c r="CA414" s="21"/>
      <c r="CB414" s="21"/>
      <c r="CC414" s="21"/>
      <c r="CD414" s="21"/>
      <c r="CE414" s="21"/>
      <c r="CF414" s="21"/>
      <c r="CG414" s="21"/>
      <c r="CH414" s="21"/>
      <c r="CI414" s="21"/>
      <c r="CJ414" s="21"/>
      <c r="CK414" s="21"/>
      <c r="CL414" s="21"/>
      <c r="CM414" s="21"/>
      <c r="CN414" s="21"/>
      <c r="CO414" s="21"/>
      <c r="CP414" s="21"/>
      <c r="CQ414" s="21"/>
      <c r="CR414" s="21"/>
      <c r="CS414" s="21"/>
      <c r="CT414" s="21"/>
      <c r="CU414" s="21"/>
    </row>
    <row r="415" spans="1:99" x14ac:dyDescent="0.25">
      <c r="A415" s="21" t="s">
        <v>70</v>
      </c>
      <c r="B415" s="21">
        <f>COUNTIF(M12:M398,1)</f>
        <v>0</v>
      </c>
      <c r="C415">
        <f>COUNTIF(M12:M398,2)</f>
        <v>0</v>
      </c>
      <c r="D415" s="21">
        <f>COUNTIF(M12:M398,3)</f>
        <v>0</v>
      </c>
      <c r="E415">
        <f>COUNTIF(M12:M398,4)</f>
        <v>0</v>
      </c>
      <c r="AI415" s="21" t="s">
        <v>70</v>
      </c>
      <c r="AJ415" s="21">
        <f>COUNTIF(AU12:AU398,1)</f>
        <v>0</v>
      </c>
      <c r="AK415" s="21">
        <f>COUNTIF(AU12:AU398,2)</f>
        <v>0</v>
      </c>
      <c r="AL415" s="21">
        <f>COUNTIF(AU12:AU398,3)</f>
        <v>0</v>
      </c>
      <c r="AM415" s="21">
        <f>COUNTIF(AU12:AU398,4)</f>
        <v>0</v>
      </c>
      <c r="AN415" s="21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  <c r="BG415" s="21"/>
      <c r="BH415" s="21"/>
      <c r="BI415" s="21"/>
      <c r="BJ415" s="21"/>
      <c r="BK415" s="21"/>
      <c r="BL415" s="21"/>
      <c r="BM415" s="21"/>
      <c r="BQ415" s="21" t="s">
        <v>70</v>
      </c>
      <c r="BR415" s="21">
        <f>COUNTIF(CC12:CC398,1)</f>
        <v>0</v>
      </c>
      <c r="BS415" s="21">
        <f>COUNTIF(CC12:CC398,2)</f>
        <v>0</v>
      </c>
      <c r="BT415" s="21">
        <f>COUNTIF(CC12:CC398,3)</f>
        <v>0</v>
      </c>
      <c r="BU415" s="21">
        <f>COUNTIF(CC12:CC398,4)</f>
        <v>0</v>
      </c>
      <c r="BV415" s="21"/>
      <c r="BW415" s="21"/>
      <c r="BX415" s="21"/>
      <c r="BY415" s="21"/>
      <c r="BZ415" s="21"/>
      <c r="CA415" s="21"/>
      <c r="CB415" s="21"/>
      <c r="CC415" s="21"/>
      <c r="CD415" s="21"/>
      <c r="CE415" s="21"/>
      <c r="CF415" s="21"/>
      <c r="CG415" s="21"/>
      <c r="CH415" s="21"/>
      <c r="CI415" s="21"/>
      <c r="CJ415" s="21"/>
      <c r="CK415" s="21"/>
      <c r="CL415" s="21"/>
      <c r="CM415" s="21"/>
      <c r="CN415" s="21"/>
      <c r="CO415" s="21"/>
      <c r="CP415" s="21"/>
      <c r="CQ415" s="21"/>
      <c r="CR415" s="21"/>
      <c r="CS415" s="21"/>
      <c r="CT415" s="21"/>
      <c r="CU415" s="21"/>
    </row>
    <row r="416" spans="1:99" x14ac:dyDescent="0.25">
      <c r="A416" s="21" t="s">
        <v>71</v>
      </c>
      <c r="B416" s="21">
        <f>COUNTIF(N12:N398,1)</f>
        <v>0</v>
      </c>
      <c r="C416">
        <f>COUNTIF(N12:N398,2)</f>
        <v>0</v>
      </c>
      <c r="D416" s="21">
        <f>COUNTIF(N12:N398,3)</f>
        <v>0</v>
      </c>
      <c r="E416">
        <f>COUNTIF(N12:N398,4)</f>
        <v>0</v>
      </c>
      <c r="AI416" s="21" t="s">
        <v>71</v>
      </c>
      <c r="AJ416" s="21">
        <f>COUNTIF(AV12:AV398,1)</f>
        <v>0</v>
      </c>
      <c r="AK416" s="21">
        <f>COUNTIF(AV12:AV398,2)</f>
        <v>0</v>
      </c>
      <c r="AL416" s="21">
        <f>COUNTIF(AV12:AV398,3)</f>
        <v>0</v>
      </c>
      <c r="AM416" s="21">
        <f>COUNTIF(AV12:AV398,4)</f>
        <v>0</v>
      </c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  <c r="BG416" s="21"/>
      <c r="BH416" s="21"/>
      <c r="BI416" s="21"/>
      <c r="BJ416" s="21"/>
      <c r="BK416" s="21"/>
      <c r="BL416" s="21"/>
      <c r="BM416" s="21"/>
      <c r="BQ416" s="21" t="s">
        <v>71</v>
      </c>
      <c r="BR416" s="21">
        <f>COUNTIF(CD12:CD398,1)</f>
        <v>0</v>
      </c>
      <c r="BS416" s="21">
        <f>COUNTIF(CD12:CD398,2)</f>
        <v>0</v>
      </c>
      <c r="BT416" s="21">
        <f>COUNTIF(CD12:CD398,3)</f>
        <v>0</v>
      </c>
      <c r="BU416" s="21">
        <f>COUNTIF(CD12:CD398,4)</f>
        <v>0</v>
      </c>
      <c r="BV416" s="21"/>
      <c r="BW416" s="21"/>
      <c r="BX416" s="21"/>
      <c r="BY416" s="21"/>
      <c r="BZ416" s="21"/>
      <c r="CA416" s="21"/>
      <c r="CB416" s="21"/>
      <c r="CC416" s="21"/>
      <c r="CD416" s="21"/>
      <c r="CE416" s="21"/>
      <c r="CF416" s="21"/>
      <c r="CG416" s="21"/>
      <c r="CH416" s="21"/>
      <c r="CI416" s="21"/>
      <c r="CJ416" s="21"/>
      <c r="CK416" s="21"/>
      <c r="CL416" s="21"/>
      <c r="CM416" s="21"/>
      <c r="CN416" s="21"/>
      <c r="CO416" s="21"/>
      <c r="CP416" s="21"/>
      <c r="CQ416" s="21"/>
      <c r="CR416" s="21"/>
      <c r="CS416" s="21"/>
      <c r="CT416" s="21"/>
      <c r="CU416" s="21"/>
    </row>
    <row r="417" spans="1:99" x14ac:dyDescent="0.25">
      <c r="A417" s="21" t="s">
        <v>72</v>
      </c>
      <c r="B417" s="21">
        <f>COUNTIF(O12:O398,1)</f>
        <v>0</v>
      </c>
      <c r="C417">
        <f>COUNTIF(O12:O398,2)</f>
        <v>0</v>
      </c>
      <c r="D417" s="21">
        <f>COUNTIF(O12:O398,3)</f>
        <v>0</v>
      </c>
      <c r="E417" s="21">
        <f>COUNTIF(O12:O398,4)</f>
        <v>0</v>
      </c>
      <c r="AI417" s="21" t="s">
        <v>72</v>
      </c>
      <c r="AJ417" s="21">
        <f>COUNTIF(AW12:AW398,1)</f>
        <v>0</v>
      </c>
      <c r="AK417" s="21">
        <f>COUNTIF(AW12:AW398,2)</f>
        <v>0</v>
      </c>
      <c r="AL417" s="21">
        <f>COUNTIF(AW12:AW398,3)</f>
        <v>0</v>
      </c>
      <c r="AM417" s="21">
        <f>COUNTIF(AW12:AW398,4)</f>
        <v>0</v>
      </c>
      <c r="AN417" s="21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  <c r="BG417" s="21"/>
      <c r="BH417" s="21"/>
      <c r="BI417" s="21"/>
      <c r="BJ417" s="21"/>
      <c r="BK417" s="21"/>
      <c r="BL417" s="21"/>
      <c r="BM417" s="21"/>
      <c r="BQ417" s="21" t="s">
        <v>72</v>
      </c>
      <c r="BR417" s="21">
        <f>COUNTIF(CE12:CE398,1)</f>
        <v>0</v>
      </c>
      <c r="BS417" s="21">
        <f>COUNTIF(CE12:CE398,2)</f>
        <v>0</v>
      </c>
      <c r="BT417" s="21">
        <f>COUNTIF(CE12:CE398,3)</f>
        <v>0</v>
      </c>
      <c r="BU417" s="21">
        <f>COUNTIF(CE12:CE398,4)</f>
        <v>0</v>
      </c>
      <c r="BV417" s="21"/>
      <c r="BW417" s="21"/>
      <c r="BX417" s="21"/>
      <c r="BY417" s="21"/>
      <c r="BZ417" s="21"/>
      <c r="CA417" s="21"/>
      <c r="CB417" s="21"/>
      <c r="CC417" s="21"/>
      <c r="CD417" s="21"/>
      <c r="CE417" s="21"/>
      <c r="CF417" s="21"/>
      <c r="CG417" s="21"/>
      <c r="CH417" s="21"/>
      <c r="CI417" s="21"/>
      <c r="CJ417" s="21"/>
      <c r="CK417" s="21"/>
      <c r="CL417" s="21"/>
      <c r="CM417" s="21"/>
      <c r="CN417" s="21"/>
      <c r="CO417" s="21"/>
      <c r="CP417" s="21"/>
      <c r="CQ417" s="21"/>
      <c r="CR417" s="21"/>
      <c r="CS417" s="21"/>
      <c r="CT417" s="21"/>
      <c r="CU417" s="21"/>
    </row>
    <row r="418" spans="1:99" x14ac:dyDescent="0.25">
      <c r="A418" s="21" t="s">
        <v>73</v>
      </c>
      <c r="B418" s="21">
        <f>COUNTIF(P12:P198,1)</f>
        <v>0</v>
      </c>
      <c r="C418">
        <f>COUNTIF(P12:P198,2)</f>
        <v>0</v>
      </c>
      <c r="D418">
        <f>COUNTIF(P12:P198,3)</f>
        <v>0</v>
      </c>
      <c r="E418" s="21">
        <f>COUNTIF(P12:P198,4)</f>
        <v>0</v>
      </c>
      <c r="AI418" s="21" t="s">
        <v>73</v>
      </c>
      <c r="AJ418" s="21">
        <f>COUNTIF(AX12:AX198,1)</f>
        <v>0</v>
      </c>
      <c r="AK418" s="21">
        <f>COUNTIF(AX12:AX198,2)</f>
        <v>0</v>
      </c>
      <c r="AL418" s="21">
        <f>COUNTIF(AX12:AX198,3)</f>
        <v>0</v>
      </c>
      <c r="AM418" s="21">
        <f>COUNTIF(AX12:AX198,4)</f>
        <v>0</v>
      </c>
      <c r="AN418" s="21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  <c r="BG418" s="21"/>
      <c r="BH418" s="21"/>
      <c r="BI418" s="21"/>
      <c r="BJ418" s="21"/>
      <c r="BK418" s="21"/>
      <c r="BL418" s="21"/>
      <c r="BM418" s="21"/>
      <c r="BQ418" s="21" t="s">
        <v>73</v>
      </c>
      <c r="BR418" s="21">
        <f>COUNTIF(CF12:CF198,1)</f>
        <v>0</v>
      </c>
      <c r="BS418" s="21">
        <f>COUNTIF(CF12:CF198,2)</f>
        <v>0</v>
      </c>
      <c r="BT418" s="21">
        <f>COUNTIF(CF12:CF198,3)</f>
        <v>0</v>
      </c>
      <c r="BU418" s="21">
        <f>COUNTIF(CF12:CF198,4)</f>
        <v>0</v>
      </c>
      <c r="BV418" s="21"/>
      <c r="BW418" s="21"/>
      <c r="BX418" s="21"/>
      <c r="BY418" s="21"/>
      <c r="BZ418" s="21"/>
      <c r="CA418" s="21"/>
      <c r="CB418" s="21"/>
      <c r="CC418" s="21"/>
      <c r="CD418" s="21"/>
      <c r="CE418" s="21"/>
      <c r="CF418" s="21"/>
      <c r="CG418" s="21"/>
      <c r="CH418" s="21"/>
      <c r="CI418" s="21"/>
      <c r="CJ418" s="21"/>
      <c r="CK418" s="21"/>
      <c r="CL418" s="21"/>
      <c r="CM418" s="21"/>
      <c r="CN418" s="21"/>
      <c r="CO418" s="21"/>
      <c r="CP418" s="21"/>
      <c r="CQ418" s="21"/>
      <c r="CR418" s="21"/>
      <c r="CS418" s="21"/>
      <c r="CT418" s="21"/>
      <c r="CU418" s="21"/>
    </row>
    <row r="419" spans="1:99" x14ac:dyDescent="0.25">
      <c r="A419" s="21" t="s">
        <v>74</v>
      </c>
      <c r="B419" s="21">
        <f>COUNTIF(Q12:Q198,1)</f>
        <v>0</v>
      </c>
      <c r="C419">
        <f>COUNTIF(Q12:Q198,2)</f>
        <v>0</v>
      </c>
      <c r="D419" s="21">
        <f>COUNTIF(Q12:Q198,3)</f>
        <v>0</v>
      </c>
      <c r="E419" s="21">
        <f>COUNTIF(Q12:Q198,4)</f>
        <v>0</v>
      </c>
      <c r="AI419" s="21" t="s">
        <v>74</v>
      </c>
      <c r="AJ419" s="21">
        <f>COUNTIF(AY12:AY198,1)</f>
        <v>0</v>
      </c>
      <c r="AK419" s="21">
        <f>COUNTIF(AY12:AY198,2)</f>
        <v>0</v>
      </c>
      <c r="AL419" s="21">
        <f>COUNTIF(AY12:AY198,3)</f>
        <v>0</v>
      </c>
      <c r="AM419" s="21">
        <f>COUNTIF(AY12:AY198,4)</f>
        <v>0</v>
      </c>
      <c r="AN419" s="21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  <c r="BG419" s="21"/>
      <c r="BH419" s="21"/>
      <c r="BI419" s="21"/>
      <c r="BJ419" s="21"/>
      <c r="BK419" s="21"/>
      <c r="BL419" s="21"/>
      <c r="BM419" s="21"/>
      <c r="BQ419" s="21" t="s">
        <v>74</v>
      </c>
      <c r="BR419" s="21">
        <f>COUNTIF(CG12:CG198,1)</f>
        <v>0</v>
      </c>
      <c r="BS419" s="21">
        <f>COUNTIF(CG12:CG198,2)</f>
        <v>0</v>
      </c>
      <c r="BT419" s="21">
        <f>COUNTIF(CG12:CG198,3)</f>
        <v>0</v>
      </c>
      <c r="BU419" s="21">
        <f>COUNTIF(CG12:CG198,4)</f>
        <v>0</v>
      </c>
      <c r="BV419" s="21"/>
      <c r="BW419" s="21"/>
      <c r="BX419" s="21"/>
      <c r="BY419" s="21"/>
      <c r="BZ419" s="21"/>
      <c r="CA419" s="21"/>
      <c r="CB419" s="21"/>
      <c r="CC419" s="21"/>
      <c r="CD419" s="21"/>
      <c r="CE419" s="21"/>
      <c r="CF419" s="21"/>
      <c r="CG419" s="21"/>
      <c r="CH419" s="21"/>
      <c r="CI419" s="21"/>
      <c r="CJ419" s="21"/>
      <c r="CK419" s="21"/>
      <c r="CL419" s="21"/>
      <c r="CM419" s="21"/>
      <c r="CN419" s="21"/>
      <c r="CO419" s="21"/>
      <c r="CP419" s="21"/>
      <c r="CQ419" s="21"/>
      <c r="CR419" s="21"/>
      <c r="CS419" s="21"/>
      <c r="CT419" s="21"/>
      <c r="CU419" s="21"/>
    </row>
    <row r="420" spans="1:99" x14ac:dyDescent="0.25">
      <c r="A420" s="21" t="s">
        <v>75</v>
      </c>
      <c r="B420" s="21">
        <f>COUNTIF(R12:R198,1)</f>
        <v>0</v>
      </c>
      <c r="C420">
        <f>COUNTIF(R12:R198,2)</f>
        <v>0</v>
      </c>
      <c r="D420" s="21">
        <f>COUNTIF(R12:R198,3)</f>
        <v>0</v>
      </c>
      <c r="E420" s="21">
        <f>COUNTIF(R12:R198,4)</f>
        <v>0</v>
      </c>
      <c r="AI420" s="21" t="s">
        <v>75</v>
      </c>
      <c r="AJ420" s="21">
        <f>COUNTIF(AZ12:AZ198,1)</f>
        <v>0</v>
      </c>
      <c r="AK420" s="21">
        <f>COUNTIF(AZ12:AZ198,2)</f>
        <v>0</v>
      </c>
      <c r="AL420" s="21">
        <f>COUNTIF(AZ12:AZ198,3)</f>
        <v>0</v>
      </c>
      <c r="AM420" s="21">
        <f>COUNTIF(AZ12:AZ198,4)</f>
        <v>0</v>
      </c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  <c r="BG420" s="21"/>
      <c r="BH420" s="21"/>
      <c r="BI420" s="21"/>
      <c r="BJ420" s="21"/>
      <c r="BK420" s="21"/>
      <c r="BL420" s="21"/>
      <c r="BM420" s="21"/>
      <c r="BQ420" s="21" t="s">
        <v>75</v>
      </c>
      <c r="BR420" s="21">
        <f>COUNTIF(CH12:CH198,1)</f>
        <v>0</v>
      </c>
      <c r="BS420" s="21">
        <f>COUNTIF(CH12:CH198,2)</f>
        <v>0</v>
      </c>
      <c r="BT420" s="21">
        <f>COUNTIF(CH12:CH198,3)</f>
        <v>0</v>
      </c>
      <c r="BU420" s="21">
        <f>COUNTIF(CH12:CH198,4)</f>
        <v>0</v>
      </c>
      <c r="BV420" s="21"/>
      <c r="BW420" s="21"/>
      <c r="BX420" s="21"/>
      <c r="BY420" s="21"/>
      <c r="BZ420" s="21"/>
      <c r="CA420" s="21"/>
      <c r="CB420" s="21"/>
      <c r="CC420" s="21"/>
      <c r="CD420" s="21"/>
      <c r="CE420" s="21"/>
      <c r="CF420" s="21"/>
      <c r="CG420" s="21"/>
      <c r="CH420" s="21"/>
      <c r="CI420" s="21"/>
      <c r="CJ420" s="21"/>
      <c r="CK420" s="21"/>
      <c r="CL420" s="21"/>
      <c r="CM420" s="21"/>
      <c r="CN420" s="21"/>
      <c r="CO420" s="21"/>
      <c r="CP420" s="21"/>
      <c r="CQ420" s="21"/>
      <c r="CR420" s="21"/>
      <c r="CS420" s="21"/>
      <c r="CT420" s="21"/>
      <c r="CU420" s="21"/>
    </row>
    <row r="421" spans="1:99" x14ac:dyDescent="0.25">
      <c r="A421" s="21" t="s">
        <v>76</v>
      </c>
      <c r="B421" s="21">
        <f>COUNTIF(S12:S198,1)</f>
        <v>0</v>
      </c>
      <c r="C421">
        <f>COUNTIF(S12:S198,2)</f>
        <v>0</v>
      </c>
      <c r="D421" s="21">
        <f>COUNTIF(S12:S198,3)</f>
        <v>0</v>
      </c>
      <c r="E421" s="21">
        <f>COUNTIF(S12:S198,4)</f>
        <v>0</v>
      </c>
      <c r="AI421" s="21" t="s">
        <v>76</v>
      </c>
      <c r="AJ421" s="21">
        <f>COUNTIF(BA12:BA198,1)</f>
        <v>0</v>
      </c>
      <c r="AK421" s="21">
        <f>COUNTIF(BA12:BA198,2)</f>
        <v>0</v>
      </c>
      <c r="AL421" s="21">
        <f>COUNTIF(BA12:BA198,3)</f>
        <v>0</v>
      </c>
      <c r="AM421" s="21">
        <f>COUNTIF(BA12:BA198,4)</f>
        <v>0</v>
      </c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  <c r="BG421" s="21"/>
      <c r="BH421" s="21"/>
      <c r="BI421" s="21"/>
      <c r="BJ421" s="21"/>
      <c r="BK421" s="21"/>
      <c r="BL421" s="21"/>
      <c r="BM421" s="21"/>
      <c r="BQ421" s="21" t="s">
        <v>76</v>
      </c>
      <c r="BR421" s="21">
        <f>COUNTIF(CI12:CI198,1)</f>
        <v>0</v>
      </c>
      <c r="BS421" s="21">
        <f>COUNTIF(CI12:CI198,2)</f>
        <v>0</v>
      </c>
      <c r="BT421" s="21">
        <f>COUNTIF(CI12:CI198,3)</f>
        <v>0</v>
      </c>
      <c r="BU421" s="21">
        <f>COUNTIF(CI12:CI198,4)</f>
        <v>0</v>
      </c>
      <c r="BV421" s="21"/>
      <c r="BW421" s="21"/>
      <c r="BX421" s="21"/>
      <c r="BY421" s="21"/>
      <c r="BZ421" s="21"/>
      <c r="CA421" s="21"/>
      <c r="CB421" s="21"/>
      <c r="CC421" s="21"/>
      <c r="CD421" s="21"/>
      <c r="CE421" s="21"/>
      <c r="CF421" s="21"/>
      <c r="CG421" s="21"/>
      <c r="CH421" s="21"/>
      <c r="CI421" s="21"/>
      <c r="CJ421" s="21"/>
      <c r="CK421" s="21"/>
      <c r="CL421" s="21"/>
      <c r="CM421" s="21"/>
      <c r="CN421" s="21"/>
      <c r="CO421" s="21"/>
      <c r="CP421" s="21"/>
      <c r="CQ421" s="21"/>
      <c r="CR421" s="21"/>
      <c r="CS421" s="21"/>
      <c r="CT421" s="21"/>
      <c r="CU421" s="21"/>
    </row>
    <row r="422" spans="1:99" x14ac:dyDescent="0.25">
      <c r="A422" s="21" t="s">
        <v>77</v>
      </c>
      <c r="B422" s="21">
        <f>COUNTIF(T12:T198,1)</f>
        <v>0</v>
      </c>
      <c r="C422">
        <f>COUNTIF(T12:T198,2)</f>
        <v>0</v>
      </c>
      <c r="D422" s="21">
        <f>COUNTIF(T12:T198,3)</f>
        <v>0</v>
      </c>
      <c r="E422">
        <f>COUNTIF(T12:T198,4)</f>
        <v>0</v>
      </c>
      <c r="AI422" s="21" t="s">
        <v>77</v>
      </c>
      <c r="AJ422" s="21">
        <f>COUNTIF(BB12:BB198,1)</f>
        <v>0</v>
      </c>
      <c r="AK422" s="21">
        <f>COUNTIF(BB12:BB198,2)</f>
        <v>0</v>
      </c>
      <c r="AL422" s="21">
        <f>COUNTIF(BB12:BB198,3)</f>
        <v>0</v>
      </c>
      <c r="AM422" s="21">
        <f>COUNTIF(BB12:BB198,4)</f>
        <v>0</v>
      </c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  <c r="BG422" s="21"/>
      <c r="BH422" s="21"/>
      <c r="BI422" s="21"/>
      <c r="BJ422" s="21"/>
      <c r="BK422" s="21"/>
      <c r="BL422" s="21"/>
      <c r="BM422" s="21"/>
      <c r="BQ422" s="21" t="s">
        <v>77</v>
      </c>
      <c r="BR422" s="21">
        <f>COUNTIF(CJ12:CJ198,1)</f>
        <v>0</v>
      </c>
      <c r="BS422" s="21">
        <f>COUNTIF(CJ12:CJ198,2)</f>
        <v>0</v>
      </c>
      <c r="BT422" s="21">
        <f>COUNTIF(CJ12:CJ198,3)</f>
        <v>0</v>
      </c>
      <c r="BU422" s="21">
        <f>COUNTIF(CJ12:CJ198,4)</f>
        <v>0</v>
      </c>
      <c r="BV422" s="21"/>
      <c r="BW422" s="21"/>
      <c r="BX422" s="21"/>
      <c r="BY422" s="21"/>
      <c r="BZ422" s="21"/>
      <c r="CA422" s="21"/>
      <c r="CB422" s="21"/>
      <c r="CC422" s="21"/>
      <c r="CD422" s="21"/>
      <c r="CE422" s="21"/>
      <c r="CF422" s="21"/>
      <c r="CG422" s="21"/>
      <c r="CH422" s="21"/>
      <c r="CI422" s="21"/>
      <c r="CJ422" s="21"/>
      <c r="CK422" s="21"/>
      <c r="CL422" s="21"/>
      <c r="CM422" s="21"/>
      <c r="CN422" s="21"/>
      <c r="CO422" s="21"/>
      <c r="CP422" s="21"/>
      <c r="CQ422" s="21"/>
      <c r="CR422" s="21"/>
      <c r="CS422" s="21"/>
      <c r="CT422" s="21"/>
      <c r="CU422" s="21"/>
    </row>
    <row r="423" spans="1:99" x14ac:dyDescent="0.25">
      <c r="A423" s="21" t="s">
        <v>78</v>
      </c>
      <c r="B423" s="21">
        <f>COUNTIF(U12:U198,1)</f>
        <v>0</v>
      </c>
      <c r="C423" s="21">
        <f>COUNTIF(U12:U198,2)</f>
        <v>0</v>
      </c>
      <c r="D423" s="21">
        <f>COUNTIF(U12:U198,3)</f>
        <v>0</v>
      </c>
      <c r="E423" s="21">
        <f>COUNTIF(U12:U198,4)</f>
        <v>0</v>
      </c>
      <c r="AI423" s="21" t="s">
        <v>78</v>
      </c>
      <c r="AJ423" s="21">
        <f>COUNTIF(BC12:BC198,1)</f>
        <v>0</v>
      </c>
      <c r="AK423" s="21">
        <f>COUNTIF(BC12:BC198,2)</f>
        <v>0</v>
      </c>
      <c r="AL423" s="21">
        <f>COUNTIF(BC12:BC198,3)</f>
        <v>0</v>
      </c>
      <c r="AM423" s="21">
        <f>COUNTIF(BC12:BC198,4)</f>
        <v>0</v>
      </c>
      <c r="AN423" s="21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  <c r="BG423" s="21"/>
      <c r="BH423" s="21"/>
      <c r="BI423" s="21"/>
      <c r="BJ423" s="21"/>
      <c r="BK423" s="21"/>
      <c r="BL423" s="21"/>
      <c r="BM423" s="21"/>
      <c r="BQ423" s="21" t="s">
        <v>78</v>
      </c>
      <c r="BR423" s="21">
        <f>COUNTIF(CK12:CK198,1)</f>
        <v>0</v>
      </c>
      <c r="BS423" s="21">
        <f>COUNTIF(CK12:CK198,2)</f>
        <v>0</v>
      </c>
      <c r="BT423" s="21">
        <f>COUNTIF(CK12:CK198,3)</f>
        <v>0</v>
      </c>
      <c r="BU423" s="21">
        <f>COUNTIF(CK12:CK198,4)</f>
        <v>0</v>
      </c>
      <c r="BV423" s="21"/>
      <c r="BW423" s="21"/>
      <c r="BX423" s="21"/>
      <c r="BY423" s="21"/>
      <c r="BZ423" s="21"/>
      <c r="CA423" s="21"/>
      <c r="CB423" s="21"/>
      <c r="CC423" s="21"/>
      <c r="CD423" s="21"/>
      <c r="CE423" s="21"/>
      <c r="CF423" s="21"/>
      <c r="CG423" s="21"/>
      <c r="CH423" s="21"/>
      <c r="CI423" s="21"/>
      <c r="CJ423" s="21"/>
      <c r="CK423" s="21"/>
      <c r="CL423" s="21"/>
      <c r="CM423" s="21"/>
      <c r="CN423" s="21"/>
      <c r="CO423" s="21"/>
      <c r="CP423" s="21"/>
      <c r="CQ423" s="21"/>
      <c r="CR423" s="21"/>
      <c r="CS423" s="21"/>
      <c r="CT423" s="21"/>
      <c r="CU423" s="21"/>
    </row>
    <row r="424" spans="1:99" x14ac:dyDescent="0.25">
      <c r="A424" s="21" t="s">
        <v>79</v>
      </c>
      <c r="B424" s="21">
        <f>COUNTIF(V12:V198,1)</f>
        <v>0</v>
      </c>
      <c r="C424" s="21">
        <f>COUNTIF(V12:V198,2)</f>
        <v>0</v>
      </c>
      <c r="D424" s="21">
        <f>COUNTIF(V12:V198,3)</f>
        <v>0</v>
      </c>
      <c r="E424" s="21">
        <f>COUNTIF(V12:V198,4)</f>
        <v>0</v>
      </c>
      <c r="AI424" s="21" t="s">
        <v>79</v>
      </c>
      <c r="AJ424" s="21">
        <f>COUNTIF(BD12:BD198,1)</f>
        <v>0</v>
      </c>
      <c r="AK424" s="21">
        <f>COUNTIF(BD12:BD198,2)</f>
        <v>0</v>
      </c>
      <c r="AL424" s="21">
        <f>COUNTIF(BD12:BD198,3)</f>
        <v>0</v>
      </c>
      <c r="AM424" s="21">
        <f>COUNTIF(BD12:BD198,4)</f>
        <v>0</v>
      </c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  <c r="BG424" s="21"/>
      <c r="BH424" s="21"/>
      <c r="BI424" s="21"/>
      <c r="BJ424" s="21"/>
      <c r="BK424" s="21"/>
      <c r="BL424" s="21"/>
      <c r="BM424" s="21"/>
      <c r="BQ424" s="21" t="s">
        <v>79</v>
      </c>
      <c r="BR424" s="21">
        <f>COUNTIF(CL12:CL198,1)</f>
        <v>0</v>
      </c>
      <c r="BS424" s="21">
        <f>COUNTIF(CL12:CL198,2)</f>
        <v>0</v>
      </c>
      <c r="BT424" s="21">
        <f>COUNTIF(CL12:CL198,3)</f>
        <v>0</v>
      </c>
      <c r="BU424" s="21">
        <f>COUNTIF(CL12:CL198,4)</f>
        <v>0</v>
      </c>
      <c r="BV424" s="21"/>
      <c r="BW424" s="21"/>
      <c r="BX424" s="21"/>
      <c r="BY424" s="21"/>
      <c r="BZ424" s="21"/>
      <c r="CA424" s="21"/>
      <c r="CB424" s="21"/>
      <c r="CC424" s="21"/>
      <c r="CD424" s="21"/>
      <c r="CE424" s="21"/>
      <c r="CF424" s="21"/>
      <c r="CG424" s="21"/>
      <c r="CH424" s="21"/>
      <c r="CI424" s="21"/>
      <c r="CJ424" s="21"/>
      <c r="CK424" s="21"/>
      <c r="CL424" s="21"/>
      <c r="CM424" s="21"/>
      <c r="CN424" s="21"/>
      <c r="CO424" s="21"/>
      <c r="CP424" s="21"/>
      <c r="CQ424" s="21"/>
      <c r="CR424" s="21"/>
      <c r="CS424" s="21"/>
      <c r="CT424" s="21"/>
      <c r="CU424" s="21"/>
    </row>
    <row r="425" spans="1:99" x14ac:dyDescent="0.25">
      <c r="A425" s="21" t="s">
        <v>80</v>
      </c>
      <c r="B425" s="21">
        <f>COUNTIF(W12:W198,1)</f>
        <v>0</v>
      </c>
      <c r="C425" s="21">
        <f>COUNTIF(W12:W198,2)</f>
        <v>0</v>
      </c>
      <c r="D425" s="21">
        <f>COUNTIF(W12:W198,3)</f>
        <v>0</v>
      </c>
      <c r="E425">
        <f>COUNTIF(W12:W198,4)</f>
        <v>0</v>
      </c>
      <c r="AI425" s="21" t="s">
        <v>80</v>
      </c>
      <c r="AJ425" s="21">
        <f>COUNTIF(BE12:BE198,1)</f>
        <v>0</v>
      </c>
      <c r="AK425" s="21">
        <f>COUNTIF(BE12:BE198,2)</f>
        <v>0</v>
      </c>
      <c r="AL425" s="21">
        <f>COUNTIF(BE12:BE198,3)</f>
        <v>0</v>
      </c>
      <c r="AM425" s="21">
        <f>COUNTIF(BE12:BE198,4)</f>
        <v>0</v>
      </c>
      <c r="AN425" s="21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  <c r="BG425" s="21"/>
      <c r="BH425" s="21"/>
      <c r="BI425" s="21"/>
      <c r="BJ425" s="21"/>
      <c r="BK425" s="21"/>
      <c r="BL425" s="21"/>
      <c r="BM425" s="21"/>
      <c r="BQ425" s="21" t="s">
        <v>80</v>
      </c>
      <c r="BR425" s="21">
        <f>COUNTIF(CM12:CM198,1)</f>
        <v>0</v>
      </c>
      <c r="BS425" s="21">
        <f>COUNTIF(CM12:CM198,2)</f>
        <v>0</v>
      </c>
      <c r="BT425" s="21">
        <f>COUNTIF(CM12:CM198,3)</f>
        <v>0</v>
      </c>
      <c r="BU425" s="21">
        <f>COUNTIF(CM12:CM198,4)</f>
        <v>0</v>
      </c>
      <c r="BV425" s="21"/>
      <c r="BW425" s="21"/>
      <c r="BX425" s="21"/>
      <c r="BY425" s="21"/>
      <c r="BZ425" s="21"/>
      <c r="CA425" s="21"/>
      <c r="CB425" s="21"/>
      <c r="CC425" s="21"/>
      <c r="CD425" s="21"/>
      <c r="CE425" s="21"/>
      <c r="CF425" s="21"/>
      <c r="CG425" s="21"/>
      <c r="CH425" s="21"/>
      <c r="CI425" s="21"/>
      <c r="CJ425" s="21"/>
      <c r="CK425" s="21"/>
      <c r="CL425" s="21"/>
      <c r="CM425" s="21"/>
      <c r="CN425" s="21"/>
      <c r="CO425" s="21"/>
      <c r="CP425" s="21"/>
      <c r="CQ425" s="21"/>
      <c r="CR425" s="21"/>
      <c r="CS425" s="21"/>
      <c r="CT425" s="21"/>
      <c r="CU425" s="21"/>
    </row>
    <row r="426" spans="1:99" x14ac:dyDescent="0.25">
      <c r="A426" s="21" t="s">
        <v>81</v>
      </c>
      <c r="B426" s="21">
        <f>COUNTIF(X12:X198,1)</f>
        <v>0</v>
      </c>
      <c r="C426" s="21">
        <f>COUNTIF(X12:X198,2)</f>
        <v>0</v>
      </c>
      <c r="D426" s="21">
        <f>COUNTIF(X12:X198,3)</f>
        <v>0</v>
      </c>
      <c r="E426" s="21">
        <f>COUNTIF(X12:X198,4)</f>
        <v>0</v>
      </c>
      <c r="AI426" s="21" t="s">
        <v>81</v>
      </c>
      <c r="AJ426" s="21">
        <f>COUNTIF(BF12:BF198,1)</f>
        <v>0</v>
      </c>
      <c r="AK426" s="21">
        <f>COUNTIF(BF12:BF198,2)</f>
        <v>0</v>
      </c>
      <c r="AL426" s="21">
        <f>COUNTIF(BF12:BF198,3)</f>
        <v>0</v>
      </c>
      <c r="AM426" s="21">
        <f>COUNTIF(BF12:BF198,4)</f>
        <v>0</v>
      </c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  <c r="BG426" s="21"/>
      <c r="BH426" s="21"/>
      <c r="BI426" s="21"/>
      <c r="BJ426" s="21"/>
      <c r="BK426" s="21"/>
      <c r="BL426" s="21"/>
      <c r="BM426" s="21"/>
      <c r="BQ426" s="21" t="s">
        <v>81</v>
      </c>
      <c r="BR426" s="21">
        <f>COUNTIF(CN12:CN198,1)</f>
        <v>0</v>
      </c>
      <c r="BS426" s="21">
        <f>COUNTIF(CN12:CN198,2)</f>
        <v>0</v>
      </c>
      <c r="BT426" s="21">
        <f>COUNTIF(CN12:CN198,3)</f>
        <v>0</v>
      </c>
      <c r="BU426" s="21">
        <f>COUNTIF(CN12:CN198,4)</f>
        <v>0</v>
      </c>
      <c r="BV426" s="21"/>
      <c r="BW426" s="21"/>
      <c r="BX426" s="21"/>
      <c r="BY426" s="21"/>
      <c r="BZ426" s="21"/>
      <c r="CA426" s="21"/>
      <c r="CB426" s="21"/>
      <c r="CC426" s="21"/>
      <c r="CD426" s="21"/>
      <c r="CE426" s="21"/>
      <c r="CF426" s="21"/>
      <c r="CG426" s="21"/>
      <c r="CH426" s="21"/>
      <c r="CI426" s="21"/>
      <c r="CJ426" s="21"/>
      <c r="CK426" s="21"/>
      <c r="CL426" s="21"/>
      <c r="CM426" s="21"/>
      <c r="CN426" s="21"/>
      <c r="CO426" s="21"/>
      <c r="CP426" s="21"/>
      <c r="CQ426" s="21"/>
      <c r="CR426" s="21"/>
      <c r="CS426" s="21"/>
      <c r="CT426" s="21"/>
      <c r="CU426" s="21"/>
    </row>
    <row r="427" spans="1:99" x14ac:dyDescent="0.25">
      <c r="A427" s="21" t="s">
        <v>82</v>
      </c>
      <c r="B427" s="21">
        <f>COUNTIF(Y12:Y198,1)</f>
        <v>0</v>
      </c>
      <c r="C427" s="21">
        <f>COUNTIF(Y12:Y198,2)</f>
        <v>0</v>
      </c>
      <c r="D427" s="21">
        <f>COUNTIF(Y12:Y198,3)</f>
        <v>0</v>
      </c>
      <c r="E427">
        <f>COUNTIF(Y12:Y198,4)</f>
        <v>0</v>
      </c>
      <c r="AI427" s="21" t="s">
        <v>82</v>
      </c>
      <c r="AJ427" s="21">
        <f>COUNTIF(BG12:BG198,1)</f>
        <v>0</v>
      </c>
      <c r="AK427" s="21">
        <f>COUNTIF(BG12:BG198,2)</f>
        <v>0</v>
      </c>
      <c r="AL427" s="21">
        <f>COUNTIF(BG12:BG198,3)</f>
        <v>0</v>
      </c>
      <c r="AM427" s="21">
        <f>COUNTIF(BG12:BG198,4)</f>
        <v>0</v>
      </c>
      <c r="AN427" s="21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  <c r="BG427" s="21"/>
      <c r="BH427" s="21"/>
      <c r="BI427" s="21"/>
      <c r="BJ427" s="21"/>
      <c r="BK427" s="21"/>
      <c r="BL427" s="21"/>
      <c r="BM427" s="21"/>
      <c r="BQ427" s="21" t="s">
        <v>82</v>
      </c>
      <c r="BR427" s="21">
        <f>COUNTIF(CO12:CO198,1)</f>
        <v>0</v>
      </c>
      <c r="BS427" s="21">
        <f>COUNTIF(CO12:CO198,2)</f>
        <v>0</v>
      </c>
      <c r="BT427" s="21">
        <f>COUNTIF(CO12:CO198,3)</f>
        <v>0</v>
      </c>
      <c r="BU427" s="21">
        <f>COUNTIF(CO12:CO198,4)</f>
        <v>0</v>
      </c>
      <c r="BV427" s="21"/>
      <c r="BW427" s="21"/>
      <c r="BX427" s="21"/>
      <c r="BY427" s="21"/>
      <c r="BZ427" s="21"/>
      <c r="CA427" s="21"/>
      <c r="CB427" s="21"/>
      <c r="CC427" s="21"/>
      <c r="CD427" s="21"/>
      <c r="CE427" s="21"/>
      <c r="CF427" s="21"/>
      <c r="CG427" s="21"/>
      <c r="CH427" s="21"/>
      <c r="CI427" s="21"/>
      <c r="CJ427" s="21"/>
      <c r="CK427" s="21"/>
      <c r="CL427" s="21"/>
      <c r="CM427" s="21"/>
      <c r="CN427" s="21"/>
      <c r="CO427" s="21"/>
      <c r="CP427" s="21"/>
      <c r="CQ427" s="21"/>
      <c r="CR427" s="21"/>
      <c r="CS427" s="21"/>
      <c r="CT427" s="21"/>
      <c r="CU427" s="21"/>
    </row>
    <row r="428" spans="1:99" x14ac:dyDescent="0.25">
      <c r="A428" s="21" t="s">
        <v>83</v>
      </c>
      <c r="B428" s="21">
        <f>COUNTIF(Z12:Z198,1)</f>
        <v>0</v>
      </c>
      <c r="C428">
        <f>COUNTIF(Z12:Z198,2)</f>
        <v>0</v>
      </c>
      <c r="D428" s="21">
        <f>COUNTIF(Z12:Z198,3)</f>
        <v>0</v>
      </c>
      <c r="E428" s="21">
        <f>COUNTIF(Z12:Z198,4)</f>
        <v>0</v>
      </c>
      <c r="AI428" s="21" t="s">
        <v>83</v>
      </c>
      <c r="AJ428" s="21">
        <f>COUNTIF(BH12:BH198,1)</f>
        <v>0</v>
      </c>
      <c r="AK428" s="21">
        <f>COUNTIF(BH12:BH198,2)</f>
        <v>0</v>
      </c>
      <c r="AL428" s="21">
        <f>COUNTIF(BH12:BH198,3)</f>
        <v>0</v>
      </c>
      <c r="AM428" s="21">
        <f>COUNTIF(BH12:BH198,4)</f>
        <v>0</v>
      </c>
      <c r="AN428" s="21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  <c r="BG428" s="21"/>
      <c r="BH428" s="21"/>
      <c r="BI428" s="21"/>
      <c r="BJ428" s="21"/>
      <c r="BK428" s="21"/>
      <c r="BL428" s="21"/>
      <c r="BM428" s="21"/>
      <c r="BQ428" s="21" t="s">
        <v>83</v>
      </c>
      <c r="BR428" s="21">
        <f>COUNTIF(CP12:CP198,1)</f>
        <v>0</v>
      </c>
      <c r="BS428" s="21">
        <f>COUNTIF(CP12:CP198,2)</f>
        <v>0</v>
      </c>
      <c r="BT428" s="21">
        <f>COUNTIF(CP12:CP198,3)</f>
        <v>0</v>
      </c>
      <c r="BU428" s="21">
        <f>COUNTIF(CP12:CP198,4)</f>
        <v>0</v>
      </c>
      <c r="BV428" s="21"/>
      <c r="BW428" s="21"/>
      <c r="BX428" s="21"/>
      <c r="BY428" s="21"/>
      <c r="BZ428" s="21"/>
      <c r="CA428" s="21"/>
      <c r="CB428" s="21"/>
      <c r="CC428" s="21"/>
      <c r="CD428" s="21"/>
      <c r="CE428" s="21"/>
      <c r="CF428" s="21"/>
      <c r="CG428" s="21"/>
      <c r="CH428" s="21"/>
      <c r="CI428" s="21"/>
      <c r="CJ428" s="21"/>
      <c r="CK428" s="21"/>
      <c r="CL428" s="21"/>
      <c r="CM428" s="21"/>
      <c r="CN428" s="21"/>
      <c r="CO428" s="21"/>
      <c r="CP428" s="21"/>
      <c r="CQ428" s="21"/>
      <c r="CR428" s="21"/>
      <c r="CS428" s="21"/>
      <c r="CT428" s="21"/>
      <c r="CU428" s="21"/>
    </row>
    <row r="429" spans="1:99" x14ac:dyDescent="0.25">
      <c r="A429" s="21" t="s">
        <v>84</v>
      </c>
      <c r="B429" s="21">
        <f>COUNTIF(AA12:AA198,1)</f>
        <v>0</v>
      </c>
      <c r="C429">
        <f>COUNTIF(AA12:AA198,2)</f>
        <v>0</v>
      </c>
      <c r="D429" s="21">
        <f>COUNTIF(AA12:AA198,3)</f>
        <v>0</v>
      </c>
      <c r="E429" s="21">
        <f>COUNTIF(AA12:AA198,4)</f>
        <v>0</v>
      </c>
      <c r="AI429" s="21" t="s">
        <v>84</v>
      </c>
      <c r="AJ429" s="21">
        <f>COUNTIF(BI12:BI198,1)</f>
        <v>0</v>
      </c>
      <c r="AK429" s="21">
        <f>COUNTIF(BI12:BI198,2)</f>
        <v>0</v>
      </c>
      <c r="AL429" s="21">
        <f>COUNTIF(BI12:BI198,3)</f>
        <v>0</v>
      </c>
      <c r="AM429" s="21">
        <f>COUNTIF(BI12:BI198,4)</f>
        <v>0</v>
      </c>
      <c r="AN429" s="21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  <c r="BG429" s="21"/>
      <c r="BH429" s="21"/>
      <c r="BI429" s="21"/>
      <c r="BJ429" s="21"/>
      <c r="BK429" s="21"/>
      <c r="BL429" s="21"/>
      <c r="BM429" s="21"/>
      <c r="BQ429" s="21" t="s">
        <v>84</v>
      </c>
      <c r="BR429" s="21">
        <f>COUNTIF(CQ12:CQ198,1)</f>
        <v>0</v>
      </c>
      <c r="BS429" s="21">
        <f>COUNTIF(CQ12:CQ198,2)</f>
        <v>0</v>
      </c>
      <c r="BT429" s="21">
        <f>COUNTIF(CQ12:CQ198,3)</f>
        <v>0</v>
      </c>
      <c r="BU429" s="21">
        <f>COUNTIF(CQ12:CQ198,4)</f>
        <v>0</v>
      </c>
      <c r="BV429" s="21"/>
      <c r="BW429" s="21"/>
      <c r="BX429" s="21"/>
      <c r="BY429" s="21"/>
      <c r="BZ429" s="21"/>
      <c r="CA429" s="21"/>
      <c r="CB429" s="21"/>
      <c r="CC429" s="21"/>
      <c r="CD429" s="21"/>
      <c r="CE429" s="21"/>
      <c r="CF429" s="21"/>
      <c r="CG429" s="21"/>
      <c r="CH429" s="21"/>
      <c r="CI429" s="21"/>
      <c r="CJ429" s="21"/>
      <c r="CK429" s="21"/>
      <c r="CL429" s="21"/>
      <c r="CM429" s="21"/>
      <c r="CN429" s="21"/>
      <c r="CO429" s="21"/>
      <c r="CP429" s="21"/>
      <c r="CQ429" s="21"/>
      <c r="CR429" s="21"/>
      <c r="CS429" s="21"/>
      <c r="CT429" s="21"/>
      <c r="CU429" s="21"/>
    </row>
    <row r="430" spans="1:99" x14ac:dyDescent="0.25">
      <c r="A430" s="21" t="s">
        <v>85</v>
      </c>
      <c r="B430" s="21">
        <f>COUNTIF(AB12:AB198,1)</f>
        <v>0</v>
      </c>
      <c r="C430" s="21">
        <f>COUNTIF(AB12:AB198,2)</f>
        <v>0</v>
      </c>
      <c r="D430" s="21">
        <f>COUNTIF(AB12:AB198,3)</f>
        <v>0</v>
      </c>
      <c r="E430" s="21">
        <f>COUNTIF(AB12:AB198,4)</f>
        <v>0</v>
      </c>
      <c r="AI430" s="21" t="s">
        <v>85</v>
      </c>
      <c r="AJ430" s="21">
        <f>COUNTIF(BJ12:BJ198,1)</f>
        <v>0</v>
      </c>
      <c r="AK430" s="21">
        <f>COUNTIF(BJ12:BJ198,2)</f>
        <v>0</v>
      </c>
      <c r="AL430" s="21">
        <f>COUNTIF(BJ12:BJ198,3)</f>
        <v>0</v>
      </c>
      <c r="AM430" s="21">
        <f>COUNTIF(BJ12:BJ198,4)</f>
        <v>0</v>
      </c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  <c r="BG430" s="21"/>
      <c r="BH430" s="21"/>
      <c r="BI430" s="21"/>
      <c r="BJ430" s="21"/>
      <c r="BK430" s="21"/>
      <c r="BL430" s="21"/>
      <c r="BM430" s="21"/>
      <c r="BQ430" s="21" t="s">
        <v>85</v>
      </c>
      <c r="BR430" s="21">
        <f>COUNTIF(CR12:CR198,1)</f>
        <v>0</v>
      </c>
      <c r="BS430" s="21">
        <f>COUNTIF(CR12:CR198,2)</f>
        <v>0</v>
      </c>
      <c r="BT430" s="21">
        <f>COUNTIF(CR12:CR198,3)</f>
        <v>0</v>
      </c>
      <c r="BU430" s="21">
        <f>COUNTIF(CR12:CR198,4)</f>
        <v>0</v>
      </c>
      <c r="BV430" s="21"/>
      <c r="BW430" s="21"/>
      <c r="BX430" s="21"/>
      <c r="BY430" s="21"/>
      <c r="BZ430" s="21"/>
      <c r="CA430" s="21"/>
      <c r="CB430" s="21"/>
      <c r="CC430" s="21"/>
      <c r="CD430" s="21"/>
      <c r="CE430" s="21"/>
      <c r="CF430" s="21"/>
      <c r="CG430" s="21"/>
      <c r="CH430" s="21"/>
      <c r="CI430" s="21"/>
      <c r="CJ430" s="21"/>
      <c r="CK430" s="21"/>
      <c r="CL430" s="21"/>
      <c r="CM430" s="21"/>
      <c r="CN430" s="21"/>
      <c r="CO430" s="21"/>
      <c r="CP430" s="21"/>
      <c r="CQ430" s="21"/>
      <c r="CR430" s="21"/>
      <c r="CS430" s="21"/>
      <c r="CT430" s="21"/>
      <c r="CU430" s="21"/>
    </row>
    <row r="431" spans="1:99" x14ac:dyDescent="0.25">
      <c r="A431" s="21" t="s">
        <v>86</v>
      </c>
      <c r="B431" s="21">
        <f>COUNTIF(AC12:AC198,1)</f>
        <v>0</v>
      </c>
      <c r="C431" s="21">
        <f>COUNTIF(AC12:AC198,2)</f>
        <v>0</v>
      </c>
      <c r="D431">
        <f>COUNTIF(AC12:AC198,3)</f>
        <v>0</v>
      </c>
      <c r="E431" s="21">
        <f>COUNTIF(AC12:AC198,4)</f>
        <v>0</v>
      </c>
      <c r="AI431" s="21" t="s">
        <v>86</v>
      </c>
      <c r="AJ431" s="21">
        <f>COUNTIF(BK12:BK198,1)</f>
        <v>0</v>
      </c>
      <c r="AK431" s="21">
        <f>COUNTIF(BK12:BK198,2)</f>
        <v>0</v>
      </c>
      <c r="AL431" s="21">
        <f>COUNTIF(BK12:BK198,3)</f>
        <v>0</v>
      </c>
      <c r="AM431" s="21">
        <f>COUNTIF(BK12:BK198,4)</f>
        <v>0</v>
      </c>
      <c r="AN431" s="21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  <c r="BG431" s="21"/>
      <c r="BH431" s="21"/>
      <c r="BI431" s="21"/>
      <c r="BJ431" s="21"/>
      <c r="BK431" s="21"/>
      <c r="BL431" s="21"/>
      <c r="BM431" s="21"/>
      <c r="BQ431" s="21" t="s">
        <v>86</v>
      </c>
      <c r="BR431" s="21">
        <f>COUNTIF(CS12:CS198,1)</f>
        <v>0</v>
      </c>
      <c r="BS431" s="21">
        <f>COUNTIF(CS12:CS198,2)</f>
        <v>0</v>
      </c>
      <c r="BT431" s="21">
        <f>COUNTIF(CS12:CS198,3)</f>
        <v>0</v>
      </c>
      <c r="BU431" s="21">
        <f>COUNTIF(CS12:CS198,4)</f>
        <v>0</v>
      </c>
      <c r="BV431" s="21"/>
      <c r="BW431" s="21"/>
      <c r="BX431" s="21"/>
      <c r="BY431" s="21"/>
      <c r="BZ431" s="21"/>
      <c r="CA431" s="21"/>
      <c r="CB431" s="21"/>
      <c r="CC431" s="21"/>
      <c r="CD431" s="21"/>
      <c r="CE431" s="21"/>
      <c r="CF431" s="21"/>
      <c r="CG431" s="21"/>
      <c r="CH431" s="21"/>
      <c r="CI431" s="21"/>
      <c r="CJ431" s="21"/>
      <c r="CK431" s="21"/>
      <c r="CL431" s="21"/>
      <c r="CM431" s="21"/>
      <c r="CN431" s="21"/>
      <c r="CO431" s="21"/>
      <c r="CP431" s="21"/>
      <c r="CQ431" s="21"/>
      <c r="CR431" s="21"/>
      <c r="CS431" s="21"/>
      <c r="CT431" s="21"/>
      <c r="CU431" s="21"/>
    </row>
    <row r="432" spans="1:99" x14ac:dyDescent="0.25">
      <c r="A432" s="21" t="s">
        <v>87</v>
      </c>
      <c r="B432" s="21">
        <f>COUNTIF(AC12:AC198,2)</f>
        <v>0</v>
      </c>
      <c r="C432" s="21">
        <f>COUNTIF(AD12:AD198,2)</f>
        <v>0</v>
      </c>
      <c r="D432" s="21">
        <f>COUNTIF(AD12:AD198,3)</f>
        <v>0</v>
      </c>
      <c r="E432" s="21">
        <f>COUNTIF(AD12:AD198,4)</f>
        <v>0</v>
      </c>
      <c r="AI432" s="21" t="s">
        <v>87</v>
      </c>
      <c r="AJ432" s="21">
        <f>COUNTIF(BK12:BK198,2)</f>
        <v>0</v>
      </c>
      <c r="AK432" s="21">
        <f>COUNTIF(BL12:BL198,2)</f>
        <v>0</v>
      </c>
      <c r="AL432" s="21">
        <f>COUNTIF(BL12:BL198,3)</f>
        <v>0</v>
      </c>
      <c r="AM432" s="21">
        <f>COUNTIF(BL12:BL198,4)</f>
        <v>0</v>
      </c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  <c r="BG432" s="21"/>
      <c r="BH432" s="21"/>
      <c r="BI432" s="21"/>
      <c r="BJ432" s="21"/>
      <c r="BK432" s="21"/>
      <c r="BL432" s="21"/>
      <c r="BM432" s="21"/>
      <c r="BQ432" s="21" t="s">
        <v>87</v>
      </c>
      <c r="BR432" s="21">
        <f>COUNTIF(CS12:CS198,2)</f>
        <v>0</v>
      </c>
      <c r="BS432" s="21">
        <f>COUNTIF(CT12:CT198,2)</f>
        <v>0</v>
      </c>
      <c r="BT432" s="21">
        <f>COUNTIF(CT12:CT198,3)</f>
        <v>0</v>
      </c>
      <c r="BU432" s="21">
        <f>COUNTIF(CT12:CT198,4)</f>
        <v>0</v>
      </c>
      <c r="BV432" s="21"/>
      <c r="BW432" s="21"/>
      <c r="BX432" s="21"/>
      <c r="BY432" s="21"/>
      <c r="BZ432" s="21"/>
      <c r="CA432" s="21"/>
      <c r="CB432" s="21"/>
      <c r="CC432" s="21"/>
      <c r="CD432" s="21"/>
      <c r="CE432" s="21"/>
      <c r="CF432" s="21"/>
      <c r="CG432" s="21"/>
      <c r="CH432" s="21"/>
      <c r="CI432" s="21"/>
      <c r="CJ432" s="21"/>
      <c r="CK432" s="21"/>
      <c r="CL432" s="21"/>
      <c r="CM432" s="21"/>
      <c r="CN432" s="21"/>
      <c r="CO432" s="21"/>
      <c r="CP432" s="21"/>
      <c r="CQ432" s="21"/>
      <c r="CR432" s="21"/>
      <c r="CS432" s="21"/>
      <c r="CT432" s="21"/>
      <c r="CU432" s="21"/>
    </row>
    <row r="433" spans="1:99" x14ac:dyDescent="0.25">
      <c r="A433" s="21" t="s">
        <v>88</v>
      </c>
      <c r="B433" s="21">
        <f>COUNTIF(AE12:AE198,1)</f>
        <v>0</v>
      </c>
      <c r="C433">
        <f>COUNTIF(AE12:AE198,2)</f>
        <v>0</v>
      </c>
      <c r="D433">
        <f>COUNTIF(AE12:AE198,3)</f>
        <v>0</v>
      </c>
      <c r="E433">
        <f>COUNTIF(AE12:AE198,4)</f>
        <v>0</v>
      </c>
      <c r="AI433" s="21" t="s">
        <v>88</v>
      </c>
      <c r="AJ433" s="21">
        <f>COUNTIF(BM12:BM198,1)</f>
        <v>0</v>
      </c>
      <c r="AK433" s="21">
        <f>COUNTIF(BM12:BM198,2)</f>
        <v>0</v>
      </c>
      <c r="AL433" s="21">
        <f>COUNTIF(BM12:BM198,3)</f>
        <v>0</v>
      </c>
      <c r="AM433" s="21">
        <f>COUNTIF(BM12:BM198,4)</f>
        <v>0</v>
      </c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  <c r="BG433" s="21"/>
      <c r="BH433" s="21"/>
      <c r="BI433" s="21"/>
      <c r="BJ433" s="21"/>
      <c r="BK433" s="21"/>
      <c r="BL433" s="21"/>
      <c r="BM433" s="21"/>
      <c r="BQ433" s="21" t="s">
        <v>88</v>
      </c>
      <c r="BR433" s="21">
        <f>COUNTIF(CU12:CU198,1)</f>
        <v>0</v>
      </c>
      <c r="BS433" s="21">
        <f>COUNTIF(CU12:CU198,2)</f>
        <v>0</v>
      </c>
      <c r="BT433" s="21">
        <f>COUNTIF(CU12:CU198,3)</f>
        <v>0</v>
      </c>
      <c r="BU433" s="21">
        <f>COUNTIF(CU12:CU198,4)</f>
        <v>0</v>
      </c>
      <c r="BV433" s="21"/>
      <c r="BW433" s="21"/>
      <c r="BX433" s="21"/>
      <c r="BY433" s="21"/>
      <c r="BZ433" s="21"/>
      <c r="CA433" s="21"/>
      <c r="CB433" s="21"/>
      <c r="CC433" s="21"/>
      <c r="CD433" s="21"/>
      <c r="CE433" s="21"/>
      <c r="CF433" s="21"/>
      <c r="CG433" s="21"/>
      <c r="CH433" s="21"/>
      <c r="CI433" s="21"/>
      <c r="CJ433" s="21"/>
      <c r="CK433" s="21"/>
      <c r="CL433" s="21"/>
      <c r="CM433" s="21"/>
      <c r="CN433" s="21"/>
      <c r="CO433" s="21"/>
      <c r="CP433" s="21"/>
      <c r="CQ433" s="21"/>
      <c r="CR433" s="21"/>
      <c r="CS433" s="21"/>
      <c r="CT433" s="21"/>
      <c r="CU433" s="21"/>
    </row>
    <row r="434" spans="1:99" x14ac:dyDescent="0.25"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  <c r="BG434" s="21"/>
      <c r="BH434" s="21"/>
      <c r="BI434" s="21"/>
      <c r="BJ434" s="21"/>
      <c r="BK434" s="21"/>
      <c r="BL434" s="21"/>
      <c r="BM434" s="21"/>
      <c r="BQ434" s="21"/>
      <c r="BR434" s="21"/>
      <c r="BS434" s="21"/>
      <c r="BT434" s="21"/>
      <c r="BU434" s="21"/>
      <c r="BV434" s="21"/>
      <c r="BW434" s="21"/>
      <c r="BX434" s="21"/>
      <c r="BY434" s="21"/>
      <c r="BZ434" s="21"/>
      <c r="CA434" s="21"/>
      <c r="CB434" s="21"/>
      <c r="CC434" s="21"/>
      <c r="CD434" s="21"/>
      <c r="CE434" s="21"/>
      <c r="CF434" s="21"/>
      <c r="CG434" s="21"/>
      <c r="CH434" s="21"/>
      <c r="CI434" s="21"/>
      <c r="CJ434" s="21"/>
      <c r="CK434" s="21"/>
      <c r="CL434" s="21"/>
      <c r="CM434" s="21"/>
      <c r="CN434" s="21"/>
      <c r="CO434" s="21"/>
      <c r="CP434" s="21"/>
      <c r="CQ434" s="21"/>
      <c r="CR434" s="21"/>
      <c r="CS434" s="21"/>
      <c r="CT434" s="21"/>
      <c r="CU434" s="21"/>
    </row>
    <row r="435" spans="1:99" x14ac:dyDescent="0.25"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  <c r="BG435" s="21"/>
      <c r="BH435" s="21"/>
      <c r="BI435" s="21"/>
      <c r="BJ435" s="21"/>
      <c r="BK435" s="21"/>
      <c r="BL435" s="21"/>
      <c r="BM435" s="21"/>
      <c r="BQ435" s="21"/>
      <c r="BR435" s="21"/>
      <c r="BS435" s="21"/>
      <c r="BT435" s="21"/>
      <c r="BU435" s="21"/>
      <c r="BV435" s="21"/>
      <c r="BW435" s="21"/>
      <c r="BX435" s="21"/>
      <c r="BY435" s="21"/>
      <c r="BZ435" s="21"/>
      <c r="CA435" s="21"/>
      <c r="CB435" s="21"/>
      <c r="CC435" s="21"/>
      <c r="CD435" s="21"/>
      <c r="CE435" s="21"/>
      <c r="CF435" s="21"/>
      <c r="CG435" s="21"/>
      <c r="CH435" s="21"/>
      <c r="CI435" s="21"/>
      <c r="CJ435" s="21"/>
      <c r="CK435" s="21"/>
      <c r="CL435" s="21"/>
      <c r="CM435" s="21"/>
      <c r="CN435" s="21"/>
      <c r="CO435" s="21"/>
      <c r="CP435" s="21"/>
      <c r="CQ435" s="21"/>
      <c r="CR435" s="21"/>
      <c r="CS435" s="21"/>
      <c r="CT435" s="21"/>
      <c r="CU435" s="21"/>
    </row>
    <row r="436" spans="1:99" x14ac:dyDescent="0.25">
      <c r="BQ436" s="21"/>
      <c r="BR436" s="21"/>
      <c r="BS436" s="21"/>
      <c r="BT436" s="21"/>
      <c r="BU436" s="21"/>
      <c r="BV436" s="21"/>
      <c r="BW436" s="21"/>
      <c r="BX436" s="21"/>
      <c r="BY436" s="21"/>
      <c r="BZ436" s="21"/>
      <c r="CA436" s="21"/>
      <c r="CB436" s="21"/>
      <c r="CC436" s="21"/>
      <c r="CD436" s="21"/>
      <c r="CE436" s="21"/>
      <c r="CF436" s="21"/>
      <c r="CG436" s="21"/>
      <c r="CH436" s="21"/>
      <c r="CI436" s="21"/>
      <c r="CJ436" s="21"/>
      <c r="CK436" s="21"/>
      <c r="CL436" s="21"/>
      <c r="CM436" s="21"/>
      <c r="CN436" s="21"/>
      <c r="CO436" s="21"/>
      <c r="CP436" s="21"/>
      <c r="CQ436" s="21"/>
      <c r="CR436" s="21"/>
      <c r="CS436" s="21"/>
      <c r="CT436" s="21"/>
      <c r="CU436" s="21"/>
    </row>
    <row r="437" spans="1:99" x14ac:dyDescent="0.25">
      <c r="BQ437" s="21"/>
      <c r="BR437" s="21"/>
      <c r="BS437" s="21"/>
      <c r="BT437" s="21"/>
      <c r="BU437" s="21"/>
      <c r="BV437" s="21"/>
      <c r="BW437" s="21"/>
      <c r="BX437" s="21"/>
      <c r="BY437" s="21"/>
      <c r="BZ437" s="21"/>
      <c r="CA437" s="21"/>
      <c r="CB437" s="21"/>
      <c r="CC437" s="21"/>
      <c r="CD437" s="21"/>
      <c r="CE437" s="21"/>
      <c r="CF437" s="21"/>
      <c r="CG437" s="21"/>
      <c r="CH437" s="21"/>
      <c r="CI437" s="21"/>
      <c r="CJ437" s="21"/>
      <c r="CK437" s="21"/>
      <c r="CL437" s="21"/>
      <c r="CM437" s="21"/>
      <c r="CN437" s="21"/>
      <c r="CO437" s="21"/>
      <c r="CP437" s="21"/>
      <c r="CQ437" s="21"/>
      <c r="CR437" s="21"/>
      <c r="CS437" s="21"/>
      <c r="CT437" s="21"/>
      <c r="CU437" s="21"/>
    </row>
    <row r="438" spans="1:99" x14ac:dyDescent="0.25">
      <c r="BQ438" s="21"/>
      <c r="BR438" s="21"/>
      <c r="BS438" s="21"/>
      <c r="BT438" s="21"/>
      <c r="BU438" s="21"/>
      <c r="BV438" s="21"/>
      <c r="BW438" s="21"/>
      <c r="BX438" s="21"/>
      <c r="BY438" s="21"/>
      <c r="BZ438" s="21"/>
      <c r="CA438" s="21"/>
      <c r="CB438" s="21"/>
      <c r="CC438" s="21"/>
      <c r="CD438" s="21"/>
      <c r="CE438" s="21"/>
      <c r="CF438" s="21"/>
      <c r="CG438" s="21"/>
      <c r="CH438" s="21"/>
      <c r="CI438" s="21"/>
      <c r="CJ438" s="21"/>
      <c r="CK438" s="21"/>
      <c r="CL438" s="21"/>
      <c r="CM438" s="21"/>
      <c r="CN438" s="21"/>
      <c r="CO438" s="21"/>
      <c r="CP438" s="21"/>
      <c r="CQ438" s="21"/>
      <c r="CR438" s="21"/>
      <c r="CS438" s="21"/>
      <c r="CT438" s="21"/>
      <c r="CU438" s="21"/>
    </row>
    <row r="439" spans="1:99" x14ac:dyDescent="0.25">
      <c r="BQ439" s="21"/>
      <c r="BR439" s="21"/>
      <c r="BS439" s="21"/>
      <c r="BT439" s="21"/>
      <c r="BU439" s="21"/>
      <c r="BV439" s="21"/>
      <c r="BW439" s="21"/>
      <c r="BX439" s="21"/>
      <c r="BY439" s="21"/>
      <c r="BZ439" s="21"/>
      <c r="CA439" s="21"/>
      <c r="CB439" s="21"/>
      <c r="CC439" s="21"/>
      <c r="CD439" s="21"/>
      <c r="CE439" s="21"/>
      <c r="CF439" s="21"/>
      <c r="CG439" s="21"/>
      <c r="CH439" s="21"/>
      <c r="CI439" s="21"/>
      <c r="CJ439" s="21"/>
      <c r="CK439" s="21"/>
      <c r="CL439" s="21"/>
      <c r="CM439" s="21"/>
      <c r="CN439" s="21"/>
      <c r="CO439" s="21"/>
      <c r="CP439" s="21"/>
      <c r="CQ439" s="21"/>
      <c r="CR439" s="21"/>
      <c r="CS439" s="21"/>
      <c r="CT439" s="21"/>
      <c r="CU439" s="21"/>
    </row>
    <row r="440" spans="1:99" x14ac:dyDescent="0.25">
      <c r="BQ440" s="21"/>
      <c r="BR440" s="21"/>
      <c r="BS440" s="21"/>
      <c r="BT440" s="21"/>
      <c r="BU440" s="21"/>
      <c r="BV440" s="21"/>
      <c r="BW440" s="21"/>
      <c r="BX440" s="21"/>
      <c r="BY440" s="21"/>
      <c r="BZ440" s="21"/>
      <c r="CA440" s="21"/>
      <c r="CB440" s="21"/>
      <c r="CC440" s="21"/>
      <c r="CD440" s="21"/>
      <c r="CE440" s="21"/>
      <c r="CF440" s="21"/>
      <c r="CG440" s="21"/>
      <c r="CH440" s="21"/>
      <c r="CI440" s="21"/>
      <c r="CJ440" s="21"/>
      <c r="CK440" s="21"/>
      <c r="CL440" s="21"/>
      <c r="CM440" s="21"/>
      <c r="CN440" s="21"/>
      <c r="CO440" s="21"/>
      <c r="CP440" s="21"/>
      <c r="CQ440" s="21"/>
      <c r="CR440" s="21"/>
      <c r="CS440" s="21"/>
      <c r="CT440" s="21"/>
      <c r="CU440" s="21"/>
    </row>
    <row r="441" spans="1:99" x14ac:dyDescent="0.25">
      <c r="BQ441" s="21"/>
      <c r="BR441" s="21"/>
      <c r="BS441" s="21"/>
      <c r="BT441" s="21"/>
      <c r="BU441" s="21"/>
      <c r="BV441" s="21"/>
      <c r="BW441" s="21"/>
      <c r="BX441" s="21"/>
      <c r="BY441" s="21"/>
      <c r="BZ441" s="21"/>
      <c r="CA441" s="21"/>
      <c r="CB441" s="21"/>
      <c r="CC441" s="21"/>
      <c r="CD441" s="21"/>
      <c r="CE441" s="21"/>
      <c r="CF441" s="21"/>
      <c r="CG441" s="21"/>
      <c r="CH441" s="21"/>
      <c r="CI441" s="21"/>
      <c r="CJ441" s="21"/>
      <c r="CK441" s="21"/>
      <c r="CL441" s="21"/>
      <c r="CM441" s="21"/>
      <c r="CN441" s="21"/>
      <c r="CO441" s="21"/>
      <c r="CP441" s="21"/>
      <c r="CQ441" s="21"/>
      <c r="CR441" s="21"/>
      <c r="CS441" s="21"/>
      <c r="CT441" s="21"/>
      <c r="CU441" s="21"/>
    </row>
    <row r="442" spans="1:99" x14ac:dyDescent="0.25">
      <c r="BQ442" s="21"/>
      <c r="BR442" s="21"/>
      <c r="BS442" s="21"/>
      <c r="BT442" s="21"/>
      <c r="BU442" s="21"/>
      <c r="BV442" s="21"/>
      <c r="BW442" s="21"/>
      <c r="BX442" s="21"/>
      <c r="BY442" s="21"/>
      <c r="BZ442" s="21"/>
      <c r="CA442" s="21"/>
      <c r="CB442" s="21"/>
      <c r="CC442" s="21"/>
      <c r="CD442" s="21"/>
      <c r="CE442" s="21"/>
      <c r="CF442" s="21"/>
      <c r="CG442" s="21"/>
      <c r="CH442" s="21"/>
      <c r="CI442" s="21"/>
      <c r="CJ442" s="21"/>
      <c r="CK442" s="21"/>
      <c r="CL442" s="21"/>
      <c r="CM442" s="21"/>
      <c r="CN442" s="21"/>
      <c r="CO442" s="21"/>
      <c r="CP442" s="21"/>
      <c r="CQ442" s="21"/>
      <c r="CR442" s="21"/>
      <c r="CS442" s="21"/>
      <c r="CT442" s="21"/>
      <c r="CU442" s="21"/>
    </row>
  </sheetData>
  <mergeCells count="8">
    <mergeCell ref="M7:N7"/>
    <mergeCell ref="A400:P400"/>
    <mergeCell ref="AI400:AX400"/>
    <mergeCell ref="BQ400:CF400"/>
    <mergeCell ref="A1:L5"/>
    <mergeCell ref="M4:N4"/>
    <mergeCell ref="M5:N5"/>
    <mergeCell ref="M6:N6"/>
  </mergeCells>
  <conditionalFormatting sqref="A12:AE398 AF14">
    <cfRule type="cellIs" dxfId="25" priority="25" operator="equal">
      <formula>4</formula>
    </cfRule>
    <cfRule type="cellIs" dxfId="24" priority="26" operator="equal">
      <formula>1</formula>
    </cfRule>
  </conditionalFormatting>
  <conditionalFormatting sqref="E12:AE398 AF14">
    <cfRule type="cellIs" dxfId="23" priority="23" operator="equal">
      <formula>2</formula>
    </cfRule>
    <cfRule type="cellIs" dxfId="22" priority="24" operator="equal">
      <formula>3</formula>
    </cfRule>
  </conditionalFormatting>
  <conditionalFormatting sqref="A12:D398">
    <cfRule type="cellIs" dxfId="21" priority="21" operator="equal">
      <formula>2</formula>
    </cfRule>
    <cfRule type="cellIs" dxfId="20" priority="22" operator="equal">
      <formula>3</formula>
    </cfRule>
  </conditionalFormatting>
  <conditionalFormatting sqref="AI37:BM398 BN13:BN14">
    <cfRule type="cellIs" dxfId="19" priority="19" operator="equal">
      <formula>4</formula>
    </cfRule>
    <cfRule type="cellIs" dxfId="18" priority="20" operator="equal">
      <formula>1</formula>
    </cfRule>
  </conditionalFormatting>
  <conditionalFormatting sqref="AM37:BM398 BN13:BN14">
    <cfRule type="cellIs" dxfId="17" priority="17" operator="equal">
      <formula>2</formula>
    </cfRule>
    <cfRule type="cellIs" dxfId="16" priority="18" operator="equal">
      <formula>3</formula>
    </cfRule>
  </conditionalFormatting>
  <conditionalFormatting sqref="AI37:AL398">
    <cfRule type="cellIs" dxfId="15" priority="15" operator="equal">
      <formula>2</formula>
    </cfRule>
    <cfRule type="cellIs" dxfId="14" priority="16" operator="equal">
      <formula>3</formula>
    </cfRule>
  </conditionalFormatting>
  <conditionalFormatting sqref="BQ12:CU398">
    <cfRule type="cellIs" dxfId="13" priority="13" operator="equal">
      <formula>4</formula>
    </cfRule>
    <cfRule type="cellIs" dxfId="12" priority="14" operator="equal">
      <formula>1</formula>
    </cfRule>
  </conditionalFormatting>
  <conditionalFormatting sqref="BU12:CU398">
    <cfRule type="cellIs" dxfId="11" priority="11" operator="equal">
      <formula>2</formula>
    </cfRule>
    <cfRule type="cellIs" dxfId="10" priority="12" operator="equal">
      <formula>3</formula>
    </cfRule>
  </conditionalFormatting>
  <conditionalFormatting sqref="BQ12:BT398">
    <cfRule type="cellIs" dxfId="9" priority="9" operator="equal">
      <formula>2</formula>
    </cfRule>
    <cfRule type="cellIs" dxfId="8" priority="10" operator="equal">
      <formula>3</formula>
    </cfRule>
  </conditionalFormatting>
  <conditionalFormatting sqref="AI12:BM36">
    <cfRule type="cellIs" dxfId="7" priority="7" operator="equal">
      <formula>4</formula>
    </cfRule>
    <cfRule type="cellIs" dxfId="6" priority="8" operator="equal">
      <formula>1</formula>
    </cfRule>
  </conditionalFormatting>
  <conditionalFormatting sqref="AM12:BM36">
    <cfRule type="cellIs" dxfId="5" priority="5" operator="equal">
      <formula>2</formula>
    </cfRule>
    <cfRule type="cellIs" dxfId="4" priority="6" operator="equal">
      <formula>3</formula>
    </cfRule>
  </conditionalFormatting>
  <conditionalFormatting sqref="AI12:AL36">
    <cfRule type="cellIs" dxfId="3" priority="3" operator="equal">
      <formula>2</formula>
    </cfRule>
    <cfRule type="cellIs" dxfId="2" priority="4" operator="equal">
      <formula>3</formula>
    </cfRule>
  </conditionalFormatting>
  <conditionalFormatting sqref="A12:CU398">
    <cfRule type="cellIs" dxfId="1" priority="2" operator="greaterThan">
      <formula>4</formula>
    </cfRule>
    <cfRule type="cellIs" dxfId="0" priority="1" operator="lessThan">
      <formula>0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0"/>
  <sheetViews>
    <sheetView tabSelected="1" topLeftCell="A185" zoomScale="70" zoomScaleNormal="70" workbookViewId="0">
      <selection activeCell="L204" sqref="L204"/>
    </sheetView>
  </sheetViews>
  <sheetFormatPr baseColWidth="10" defaultRowHeight="15" x14ac:dyDescent="0.25"/>
  <cols>
    <col min="1" max="1" width="40.5703125" customWidth="1"/>
    <col min="2" max="2" width="4.85546875" customWidth="1"/>
    <col min="3" max="3" width="13.140625" customWidth="1"/>
    <col min="4" max="4" width="12.5703125" customWidth="1"/>
    <col min="5" max="5" width="12.28515625" customWidth="1"/>
    <col min="6" max="6" width="11.7109375" customWidth="1"/>
    <col min="8" max="8" width="18.5703125" customWidth="1"/>
  </cols>
  <sheetData>
    <row r="1" spans="1:20" ht="15" customHeight="1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t="s">
        <v>93</v>
      </c>
    </row>
    <row r="2" spans="1:20" ht="15" customHeight="1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20" ht="15" customHeigh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5" spans="1:20" x14ac:dyDescent="0.25">
      <c r="A5" s="9"/>
      <c r="B5" s="9"/>
    </row>
    <row r="6" spans="1:20" x14ac:dyDescent="0.25">
      <c r="A6" s="18" t="s">
        <v>4</v>
      </c>
      <c r="B6" s="18"/>
      <c r="C6" s="18"/>
      <c r="D6" s="18"/>
      <c r="E6" s="18"/>
      <c r="F6" s="18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x14ac:dyDescent="0.25">
      <c r="A7" s="1"/>
      <c r="B7" s="1"/>
    </row>
    <row r="8" spans="1:20" ht="30" x14ac:dyDescent="0.25">
      <c r="A8" s="7" t="s">
        <v>10</v>
      </c>
      <c r="B8" s="3"/>
      <c r="C8" s="10" t="s">
        <v>1</v>
      </c>
      <c r="D8" s="10" t="s">
        <v>2</v>
      </c>
      <c r="E8" s="10" t="s">
        <v>3</v>
      </c>
      <c r="F8" s="10" t="s">
        <v>22</v>
      </c>
      <c r="G8" s="12"/>
      <c r="H8" s="15" t="s">
        <v>47</v>
      </c>
      <c r="N8" s="19"/>
      <c r="O8" s="19"/>
    </row>
    <row r="9" spans="1:20" ht="15.75" x14ac:dyDescent="0.25">
      <c r="A9" s="11" t="s">
        <v>6</v>
      </c>
      <c r="B9" s="1"/>
      <c r="C9" s="26">
        <v>84</v>
      </c>
      <c r="D9" s="29" t="s">
        <v>5</v>
      </c>
      <c r="E9" s="8" t="s">
        <v>5</v>
      </c>
      <c r="F9" s="5">
        <v>11</v>
      </c>
      <c r="G9" s="13"/>
      <c r="H9" s="16">
        <f>SUM(C9:F9)</f>
        <v>95</v>
      </c>
      <c r="N9" s="19"/>
      <c r="O9" s="19"/>
    </row>
    <row r="10" spans="1:20" ht="15.75" x14ac:dyDescent="0.25">
      <c r="A10" s="6" t="s">
        <v>7</v>
      </c>
      <c r="B10" s="1"/>
      <c r="C10" s="26">
        <v>22</v>
      </c>
      <c r="D10" s="29" t="s">
        <v>5</v>
      </c>
      <c r="E10" s="8" t="s">
        <v>5</v>
      </c>
      <c r="F10" s="26">
        <v>73</v>
      </c>
      <c r="G10" s="13"/>
      <c r="H10" s="16">
        <f t="shared" ref="H10:H73" si="0">SUM(C10:F10)</f>
        <v>95</v>
      </c>
    </row>
    <row r="11" spans="1:20" ht="30" x14ac:dyDescent="0.25">
      <c r="A11" s="6" t="s">
        <v>8</v>
      </c>
      <c r="B11" s="1"/>
      <c r="C11" s="26">
        <v>60</v>
      </c>
      <c r="D11" s="29" t="s">
        <v>5</v>
      </c>
      <c r="E11" s="8" t="s">
        <v>5</v>
      </c>
      <c r="F11" s="26">
        <v>35</v>
      </c>
      <c r="G11" s="13"/>
      <c r="H11" s="16">
        <f t="shared" si="0"/>
        <v>95</v>
      </c>
    </row>
    <row r="12" spans="1:20" ht="15.75" x14ac:dyDescent="0.25">
      <c r="A12" s="6" t="s">
        <v>9</v>
      </c>
      <c r="B12" s="1"/>
      <c r="C12" s="26">
        <v>82</v>
      </c>
      <c r="D12" s="29" t="s">
        <v>5</v>
      </c>
      <c r="E12" s="8" t="s">
        <v>5</v>
      </c>
      <c r="F12" s="26">
        <v>13</v>
      </c>
      <c r="G12" s="13"/>
      <c r="H12" s="16">
        <f t="shared" si="0"/>
        <v>95</v>
      </c>
    </row>
    <row r="13" spans="1:20" x14ac:dyDescent="0.25">
      <c r="A13" s="1"/>
      <c r="B13" s="1"/>
      <c r="C13" s="1"/>
      <c r="D13" s="1"/>
      <c r="E13" s="1"/>
      <c r="F13" s="1"/>
      <c r="G13" s="14"/>
      <c r="H13" s="16">
        <f t="shared" si="0"/>
        <v>0</v>
      </c>
    </row>
    <row r="14" spans="1:20" ht="30" x14ac:dyDescent="0.25">
      <c r="A14" s="7" t="s">
        <v>11</v>
      </c>
      <c r="B14" s="2"/>
      <c r="C14" s="10" t="s">
        <v>1</v>
      </c>
      <c r="D14" s="10" t="s">
        <v>2</v>
      </c>
      <c r="E14" s="10" t="s">
        <v>3</v>
      </c>
      <c r="F14" s="10" t="s">
        <v>22</v>
      </c>
      <c r="G14" s="12"/>
      <c r="H14" s="16">
        <f t="shared" si="0"/>
        <v>0</v>
      </c>
    </row>
    <row r="15" spans="1:20" ht="30" x14ac:dyDescent="0.25">
      <c r="A15" s="11" t="s">
        <v>12</v>
      </c>
      <c r="B15" s="1"/>
      <c r="C15" s="5">
        <v>6</v>
      </c>
      <c r="D15" s="26">
        <v>11</v>
      </c>
      <c r="E15" s="26">
        <v>40</v>
      </c>
      <c r="F15" s="26">
        <v>39</v>
      </c>
      <c r="G15" s="13"/>
      <c r="H15" s="16">
        <f t="shared" si="0"/>
        <v>96</v>
      </c>
    </row>
    <row r="16" spans="1:20" x14ac:dyDescent="0.25">
      <c r="A16" s="6" t="s">
        <v>13</v>
      </c>
      <c r="B16" s="1"/>
      <c r="C16" s="26">
        <v>4</v>
      </c>
      <c r="D16" s="26">
        <v>5</v>
      </c>
      <c r="E16" s="26">
        <v>19</v>
      </c>
      <c r="F16" s="26">
        <v>67</v>
      </c>
      <c r="G16" s="13"/>
      <c r="H16" s="16">
        <f t="shared" si="0"/>
        <v>95</v>
      </c>
    </row>
    <row r="17" spans="1:8" x14ac:dyDescent="0.25">
      <c r="A17" s="6" t="s">
        <v>14</v>
      </c>
      <c r="B17" s="1"/>
      <c r="C17" s="26">
        <v>41</v>
      </c>
      <c r="D17" s="26">
        <v>43</v>
      </c>
      <c r="E17" s="26">
        <v>8</v>
      </c>
      <c r="F17" s="26">
        <v>3</v>
      </c>
      <c r="G17" s="13"/>
      <c r="H17" s="16">
        <f t="shared" si="0"/>
        <v>95</v>
      </c>
    </row>
    <row r="18" spans="1:8" x14ac:dyDescent="0.25">
      <c r="A18" s="4"/>
      <c r="B18" s="1"/>
      <c r="C18" s="26"/>
      <c r="D18" s="5"/>
      <c r="E18" s="5"/>
      <c r="F18" s="5"/>
      <c r="G18" s="13"/>
      <c r="H18" s="16">
        <f t="shared" si="0"/>
        <v>0</v>
      </c>
    </row>
    <row r="19" spans="1:8" ht="30" x14ac:dyDescent="0.25">
      <c r="A19" s="7" t="s">
        <v>15</v>
      </c>
      <c r="B19" s="2"/>
      <c r="C19" s="10" t="s">
        <v>1</v>
      </c>
      <c r="D19" s="10" t="s">
        <v>2</v>
      </c>
      <c r="E19" s="10" t="s">
        <v>3</v>
      </c>
      <c r="F19" s="10" t="s">
        <v>22</v>
      </c>
      <c r="G19" s="12"/>
      <c r="H19" s="16">
        <f t="shared" si="0"/>
        <v>0</v>
      </c>
    </row>
    <row r="20" spans="1:8" ht="30" x14ac:dyDescent="0.25">
      <c r="A20" s="11" t="s">
        <v>16</v>
      </c>
      <c r="B20" s="1"/>
      <c r="C20" s="26">
        <v>28</v>
      </c>
      <c r="D20" s="26">
        <v>36</v>
      </c>
      <c r="E20" s="26">
        <v>18</v>
      </c>
      <c r="F20" s="26">
        <v>13</v>
      </c>
      <c r="G20" s="13"/>
      <c r="H20" s="16">
        <f t="shared" si="0"/>
        <v>95</v>
      </c>
    </row>
    <row r="21" spans="1:8" ht="30" x14ac:dyDescent="0.25">
      <c r="A21" s="6" t="s">
        <v>17</v>
      </c>
      <c r="B21" s="1"/>
      <c r="C21" s="26">
        <v>28</v>
      </c>
      <c r="D21" s="26">
        <v>31</v>
      </c>
      <c r="E21" s="26">
        <v>9</v>
      </c>
      <c r="F21" s="26">
        <v>22</v>
      </c>
      <c r="G21" s="13"/>
      <c r="H21" s="16">
        <f t="shared" si="0"/>
        <v>90</v>
      </c>
    </row>
    <row r="22" spans="1:8" ht="30" x14ac:dyDescent="0.25">
      <c r="A22" s="6" t="s">
        <v>18</v>
      </c>
      <c r="B22" s="1"/>
      <c r="C22" s="26">
        <v>12</v>
      </c>
      <c r="D22" s="26">
        <v>20</v>
      </c>
      <c r="E22" s="26">
        <v>43</v>
      </c>
      <c r="F22" s="26">
        <v>28</v>
      </c>
      <c r="G22" s="13"/>
      <c r="H22" s="16">
        <f t="shared" si="0"/>
        <v>103</v>
      </c>
    </row>
    <row r="23" spans="1:8" ht="30" x14ac:dyDescent="0.25">
      <c r="A23" s="11" t="s">
        <v>19</v>
      </c>
      <c r="B23" s="1"/>
      <c r="C23" s="26">
        <v>15</v>
      </c>
      <c r="D23" s="26">
        <v>27</v>
      </c>
      <c r="E23" s="26">
        <v>18</v>
      </c>
      <c r="F23" s="26">
        <v>30</v>
      </c>
      <c r="G23" s="13"/>
      <c r="H23" s="16">
        <f t="shared" si="0"/>
        <v>90</v>
      </c>
    </row>
    <row r="24" spans="1:8" x14ac:dyDescent="0.25">
      <c r="A24" s="1"/>
      <c r="B24" s="1"/>
      <c r="C24" s="1"/>
      <c r="D24" s="1"/>
      <c r="E24" s="1"/>
      <c r="F24" s="1"/>
      <c r="G24" s="14"/>
      <c r="H24" s="16">
        <f t="shared" si="0"/>
        <v>0</v>
      </c>
    </row>
    <row r="25" spans="1:8" ht="30" x14ac:dyDescent="0.25">
      <c r="A25" s="7" t="s">
        <v>21</v>
      </c>
      <c r="B25" s="2"/>
      <c r="C25" s="10" t="s">
        <v>1</v>
      </c>
      <c r="D25" s="10" t="s">
        <v>2</v>
      </c>
      <c r="E25" s="10" t="s">
        <v>3</v>
      </c>
      <c r="F25" s="10" t="s">
        <v>22</v>
      </c>
      <c r="G25" s="12"/>
      <c r="H25" s="16">
        <f t="shared" si="0"/>
        <v>0</v>
      </c>
    </row>
    <row r="26" spans="1:8" ht="30" x14ac:dyDescent="0.25">
      <c r="A26" s="11" t="s">
        <v>23</v>
      </c>
      <c r="B26" s="1"/>
      <c r="C26" s="26">
        <v>6</v>
      </c>
      <c r="D26" s="26">
        <v>38</v>
      </c>
      <c r="E26" s="26">
        <v>34</v>
      </c>
      <c r="F26" s="26">
        <v>15</v>
      </c>
      <c r="G26" s="13"/>
      <c r="H26" s="16">
        <f t="shared" si="0"/>
        <v>93</v>
      </c>
    </row>
    <row r="27" spans="1:8" ht="30" x14ac:dyDescent="0.25">
      <c r="A27" s="6" t="s">
        <v>24</v>
      </c>
      <c r="B27" s="1"/>
      <c r="C27" s="26">
        <v>4</v>
      </c>
      <c r="D27" s="26">
        <v>45</v>
      </c>
      <c r="E27" s="26">
        <v>29</v>
      </c>
      <c r="F27" s="26">
        <v>13</v>
      </c>
      <c r="G27" s="13"/>
      <c r="H27" s="16">
        <f t="shared" si="0"/>
        <v>91</v>
      </c>
    </row>
    <row r="28" spans="1:8" ht="30" x14ac:dyDescent="0.25">
      <c r="A28" s="6" t="s">
        <v>25</v>
      </c>
      <c r="B28" s="1"/>
      <c r="C28" s="26">
        <v>8</v>
      </c>
      <c r="D28" s="26">
        <v>16</v>
      </c>
      <c r="E28" s="26">
        <v>23</v>
      </c>
      <c r="F28" s="26">
        <v>41</v>
      </c>
      <c r="G28" s="13"/>
      <c r="H28" s="16">
        <f t="shared" si="0"/>
        <v>88</v>
      </c>
    </row>
    <row r="29" spans="1:8" ht="45" x14ac:dyDescent="0.25">
      <c r="A29" s="11" t="s">
        <v>27</v>
      </c>
      <c r="B29" s="1"/>
      <c r="C29" s="26">
        <v>41</v>
      </c>
      <c r="D29" s="26">
        <v>32</v>
      </c>
      <c r="E29" s="26">
        <v>8</v>
      </c>
      <c r="F29" s="26">
        <v>9</v>
      </c>
      <c r="G29" s="13"/>
      <c r="H29" s="16">
        <f t="shared" si="0"/>
        <v>90</v>
      </c>
    </row>
    <row r="30" spans="1:8" ht="45" x14ac:dyDescent="0.25">
      <c r="A30" s="11" t="s">
        <v>26</v>
      </c>
      <c r="B30" s="1"/>
      <c r="C30" s="26">
        <v>26</v>
      </c>
      <c r="D30" s="26">
        <v>29</v>
      </c>
      <c r="E30" s="26">
        <v>25</v>
      </c>
      <c r="F30" s="26">
        <v>11</v>
      </c>
      <c r="G30" s="13"/>
      <c r="H30" s="16">
        <f t="shared" si="0"/>
        <v>91</v>
      </c>
    </row>
    <row r="31" spans="1:8" x14ac:dyDescent="0.25">
      <c r="A31" s="9"/>
      <c r="B31" s="1"/>
      <c r="C31" s="1"/>
      <c r="D31" s="1"/>
      <c r="E31" s="1"/>
      <c r="F31" s="1"/>
      <c r="G31" s="14"/>
      <c r="H31" s="16">
        <f t="shared" si="0"/>
        <v>0</v>
      </c>
    </row>
    <row r="32" spans="1:8" ht="30" x14ac:dyDescent="0.25">
      <c r="A32" s="7" t="s">
        <v>28</v>
      </c>
      <c r="B32" s="2"/>
      <c r="C32" s="10" t="s">
        <v>1</v>
      </c>
      <c r="D32" s="10" t="s">
        <v>2</v>
      </c>
      <c r="E32" s="10" t="s">
        <v>3</v>
      </c>
      <c r="F32" s="10" t="s">
        <v>22</v>
      </c>
      <c r="G32" s="12"/>
      <c r="H32" s="16">
        <f t="shared" si="0"/>
        <v>0</v>
      </c>
    </row>
    <row r="33" spans="1:8" x14ac:dyDescent="0.25">
      <c r="A33" s="11" t="s">
        <v>29</v>
      </c>
      <c r="B33" s="1"/>
      <c r="C33" s="26">
        <v>46</v>
      </c>
      <c r="D33" s="26">
        <v>31</v>
      </c>
      <c r="E33" s="26">
        <v>11</v>
      </c>
      <c r="F33" s="26">
        <v>15</v>
      </c>
      <c r="G33" s="13"/>
      <c r="H33" s="16">
        <f t="shared" si="0"/>
        <v>103</v>
      </c>
    </row>
    <row r="34" spans="1:8" ht="30" x14ac:dyDescent="0.25">
      <c r="A34" s="6" t="s">
        <v>30</v>
      </c>
      <c r="B34" s="1"/>
      <c r="C34" s="26">
        <v>16</v>
      </c>
      <c r="D34" s="26">
        <v>9</v>
      </c>
      <c r="E34" s="26">
        <v>13</v>
      </c>
      <c r="F34" s="26">
        <v>58</v>
      </c>
      <c r="G34" s="13"/>
      <c r="H34" s="16">
        <f t="shared" si="0"/>
        <v>96</v>
      </c>
    </row>
    <row r="35" spans="1:8" ht="30" x14ac:dyDescent="0.25">
      <c r="A35" s="6" t="s">
        <v>31</v>
      </c>
      <c r="B35" s="1"/>
      <c r="C35" s="26">
        <v>84</v>
      </c>
      <c r="D35" s="26">
        <v>14</v>
      </c>
      <c r="E35" s="26">
        <v>4</v>
      </c>
      <c r="F35" s="26">
        <v>2</v>
      </c>
      <c r="G35" s="13"/>
      <c r="H35" s="16">
        <f t="shared" si="0"/>
        <v>104</v>
      </c>
    </row>
    <row r="36" spans="1:8" x14ac:dyDescent="0.25">
      <c r="A36" s="6"/>
      <c r="B36" s="1"/>
      <c r="C36" s="5"/>
      <c r="D36" s="5"/>
      <c r="E36" s="5"/>
      <c r="F36" s="5"/>
      <c r="G36" s="13"/>
      <c r="H36" s="16">
        <f t="shared" si="0"/>
        <v>0</v>
      </c>
    </row>
    <row r="37" spans="1:8" ht="30" x14ac:dyDescent="0.25">
      <c r="A37" s="7" t="s">
        <v>32</v>
      </c>
      <c r="B37" s="2"/>
      <c r="C37" s="10" t="s">
        <v>1</v>
      </c>
      <c r="D37" s="10" t="s">
        <v>2</v>
      </c>
      <c r="E37" s="10" t="s">
        <v>3</v>
      </c>
      <c r="F37" s="10" t="s">
        <v>22</v>
      </c>
      <c r="G37" s="12"/>
      <c r="H37" s="16">
        <f t="shared" si="0"/>
        <v>0</v>
      </c>
    </row>
    <row r="38" spans="1:8" ht="30" x14ac:dyDescent="0.25">
      <c r="A38" s="11" t="s">
        <v>33</v>
      </c>
      <c r="B38" s="1"/>
      <c r="C38" s="26">
        <v>37</v>
      </c>
      <c r="D38" s="26">
        <v>50</v>
      </c>
      <c r="E38" s="26">
        <v>7</v>
      </c>
      <c r="F38" s="26">
        <v>1</v>
      </c>
      <c r="G38" s="13"/>
      <c r="H38" s="16">
        <f t="shared" si="0"/>
        <v>95</v>
      </c>
    </row>
    <row r="39" spans="1:8" ht="30" x14ac:dyDescent="0.25">
      <c r="A39" s="6" t="s">
        <v>34</v>
      </c>
      <c r="B39" s="1"/>
      <c r="C39" s="26">
        <v>9</v>
      </c>
      <c r="D39" s="26">
        <v>39</v>
      </c>
      <c r="E39" s="26">
        <v>42</v>
      </c>
      <c r="F39" s="26">
        <v>5</v>
      </c>
      <c r="G39" s="13"/>
      <c r="H39" s="16">
        <f t="shared" si="0"/>
        <v>95</v>
      </c>
    </row>
    <row r="40" spans="1:8" x14ac:dyDescent="0.25">
      <c r="A40" s="6" t="s">
        <v>35</v>
      </c>
      <c r="B40" s="1"/>
      <c r="C40" s="26">
        <v>24</v>
      </c>
      <c r="D40" s="26">
        <v>36</v>
      </c>
      <c r="E40" s="26">
        <v>24</v>
      </c>
      <c r="F40" s="26">
        <v>9</v>
      </c>
      <c r="G40" s="13"/>
      <c r="H40" s="16">
        <f t="shared" si="0"/>
        <v>93</v>
      </c>
    </row>
    <row r="41" spans="1:8" ht="30" x14ac:dyDescent="0.25">
      <c r="A41" s="11" t="s">
        <v>36</v>
      </c>
      <c r="B41" s="1"/>
      <c r="C41" s="26">
        <v>34</v>
      </c>
      <c r="D41" s="26">
        <v>31</v>
      </c>
      <c r="E41" s="26">
        <v>25</v>
      </c>
      <c r="F41" s="26">
        <v>6</v>
      </c>
      <c r="G41" s="13"/>
      <c r="H41" s="16">
        <f t="shared" si="0"/>
        <v>96</v>
      </c>
    </row>
    <row r="42" spans="1:8" x14ac:dyDescent="0.25">
      <c r="B42" s="1"/>
      <c r="C42" s="1"/>
      <c r="D42" s="1"/>
      <c r="E42" s="1"/>
      <c r="F42" s="1"/>
      <c r="G42" s="14"/>
      <c r="H42" s="16">
        <f t="shared" si="0"/>
        <v>0</v>
      </c>
    </row>
    <row r="43" spans="1:8" ht="30" x14ac:dyDescent="0.25">
      <c r="A43" s="7" t="s">
        <v>37</v>
      </c>
      <c r="B43" s="2"/>
      <c r="C43" s="10" t="s">
        <v>1</v>
      </c>
      <c r="D43" s="10" t="s">
        <v>2</v>
      </c>
      <c r="E43" s="10" t="s">
        <v>3</v>
      </c>
      <c r="F43" s="10" t="s">
        <v>22</v>
      </c>
      <c r="G43" s="12"/>
      <c r="H43" s="16">
        <f t="shared" si="0"/>
        <v>0</v>
      </c>
    </row>
    <row r="44" spans="1:8" ht="30" x14ac:dyDescent="0.25">
      <c r="A44" s="11" t="s">
        <v>38</v>
      </c>
      <c r="B44" s="1"/>
      <c r="C44" s="26">
        <v>25</v>
      </c>
      <c r="D44" s="26">
        <v>29</v>
      </c>
      <c r="E44" s="26">
        <v>9</v>
      </c>
      <c r="F44" s="26">
        <v>14</v>
      </c>
      <c r="G44" s="13"/>
      <c r="H44" s="16">
        <f t="shared" si="0"/>
        <v>77</v>
      </c>
    </row>
    <row r="45" spans="1:8" ht="30" x14ac:dyDescent="0.25">
      <c r="A45" s="6" t="s">
        <v>39</v>
      </c>
      <c r="B45" s="1"/>
      <c r="C45" s="26">
        <v>26</v>
      </c>
      <c r="D45" s="26">
        <v>31</v>
      </c>
      <c r="E45" s="26">
        <v>7</v>
      </c>
      <c r="F45" s="26">
        <v>10</v>
      </c>
      <c r="G45" s="13"/>
      <c r="H45" s="16">
        <f t="shared" si="0"/>
        <v>74</v>
      </c>
    </row>
    <row r="46" spans="1:8" ht="30" x14ac:dyDescent="0.25">
      <c r="A46" s="6" t="s">
        <v>40</v>
      </c>
      <c r="B46" s="1"/>
      <c r="C46" s="26">
        <v>16</v>
      </c>
      <c r="D46" s="26">
        <v>13</v>
      </c>
      <c r="E46" s="26">
        <v>21</v>
      </c>
      <c r="F46" s="26">
        <v>29</v>
      </c>
      <c r="G46" s="13"/>
      <c r="H46" s="16">
        <f t="shared" si="0"/>
        <v>79</v>
      </c>
    </row>
    <row r="47" spans="1:8" ht="30" x14ac:dyDescent="0.25">
      <c r="A47" s="11" t="s">
        <v>41</v>
      </c>
      <c r="B47" s="1"/>
      <c r="C47" s="26">
        <v>29</v>
      </c>
      <c r="D47" s="26">
        <v>28</v>
      </c>
      <c r="E47" s="26">
        <v>11</v>
      </c>
      <c r="F47" s="26">
        <v>7</v>
      </c>
      <c r="G47" s="13"/>
      <c r="H47" s="16">
        <f t="shared" si="0"/>
        <v>75</v>
      </c>
    </row>
    <row r="48" spans="1:8" x14ac:dyDescent="0.25">
      <c r="A48" s="1"/>
      <c r="B48" s="1"/>
      <c r="C48" s="1"/>
      <c r="D48" s="1"/>
      <c r="E48" s="1"/>
      <c r="F48" s="1"/>
      <c r="G48" s="14"/>
      <c r="H48" s="16">
        <f t="shared" si="0"/>
        <v>0</v>
      </c>
    </row>
    <row r="49" spans="1:20" ht="30" x14ac:dyDescent="0.25">
      <c r="A49" s="7" t="s">
        <v>46</v>
      </c>
      <c r="B49" s="2"/>
      <c r="C49" s="10" t="s">
        <v>1</v>
      </c>
      <c r="D49" s="10" t="s">
        <v>2</v>
      </c>
      <c r="E49" s="10" t="s">
        <v>3</v>
      </c>
      <c r="F49" s="10" t="s">
        <v>22</v>
      </c>
      <c r="G49" s="12"/>
      <c r="H49" s="16">
        <f t="shared" si="0"/>
        <v>0</v>
      </c>
    </row>
    <row r="50" spans="1:20" x14ac:dyDescent="0.25">
      <c r="A50" s="4" t="s">
        <v>42</v>
      </c>
      <c r="B50" s="1"/>
      <c r="C50" s="26">
        <v>35</v>
      </c>
      <c r="D50" s="26">
        <v>47</v>
      </c>
      <c r="E50" s="26">
        <v>14</v>
      </c>
      <c r="F50" s="26">
        <v>7</v>
      </c>
      <c r="G50" s="13"/>
      <c r="H50" s="16">
        <f t="shared" si="0"/>
        <v>103</v>
      </c>
    </row>
    <row r="51" spans="1:20" ht="30" x14ac:dyDescent="0.25">
      <c r="A51" s="6" t="s">
        <v>43</v>
      </c>
      <c r="B51" s="1"/>
      <c r="C51" s="26">
        <v>41</v>
      </c>
      <c r="D51" s="26">
        <v>43</v>
      </c>
      <c r="E51" s="26">
        <v>8</v>
      </c>
      <c r="F51" s="26">
        <v>4</v>
      </c>
      <c r="G51" s="13"/>
      <c r="H51" s="16">
        <f t="shared" si="0"/>
        <v>96</v>
      </c>
    </row>
    <row r="52" spans="1:20" ht="30" x14ac:dyDescent="0.25">
      <c r="A52" s="6" t="s">
        <v>44</v>
      </c>
      <c r="B52" s="1"/>
      <c r="C52" s="26">
        <v>30</v>
      </c>
      <c r="D52" s="26">
        <v>44</v>
      </c>
      <c r="E52" s="26">
        <v>12</v>
      </c>
      <c r="F52" s="26">
        <v>8</v>
      </c>
      <c r="G52" s="13"/>
      <c r="H52" s="16">
        <f t="shared" si="0"/>
        <v>94</v>
      </c>
    </row>
    <row r="53" spans="1:20" ht="30" x14ac:dyDescent="0.25">
      <c r="A53" s="11" t="s">
        <v>45</v>
      </c>
      <c r="B53" s="1"/>
      <c r="C53" s="26">
        <v>55</v>
      </c>
      <c r="D53" s="26">
        <v>31</v>
      </c>
      <c r="E53" s="26">
        <v>4</v>
      </c>
      <c r="F53" s="26">
        <v>5</v>
      </c>
      <c r="G53" s="13"/>
      <c r="H53" s="16">
        <f t="shared" si="0"/>
        <v>95</v>
      </c>
    </row>
    <row r="54" spans="1:20" x14ac:dyDescent="0.25">
      <c r="A54" s="11"/>
      <c r="B54" s="1"/>
      <c r="C54" s="1"/>
      <c r="D54" s="1"/>
      <c r="E54" s="1"/>
      <c r="F54" s="1"/>
      <c r="H54" s="16">
        <f t="shared" si="0"/>
        <v>0</v>
      </c>
    </row>
    <row r="55" spans="1:20" x14ac:dyDescent="0.25">
      <c r="A55" s="6"/>
      <c r="B55" s="1"/>
      <c r="C55" s="1"/>
      <c r="D55" s="1"/>
      <c r="E55" s="1"/>
      <c r="F55" s="1"/>
      <c r="H55" s="16">
        <f t="shared" si="0"/>
        <v>0</v>
      </c>
    </row>
    <row r="56" spans="1:20" x14ac:dyDescent="0.25">
      <c r="A56" s="6"/>
      <c r="B56" s="1"/>
      <c r="C56" s="1"/>
      <c r="D56" s="1"/>
      <c r="E56" s="1"/>
      <c r="F56" s="1"/>
      <c r="H56" s="16">
        <f t="shared" si="0"/>
        <v>0</v>
      </c>
    </row>
    <row r="57" spans="1:20" x14ac:dyDescent="0.25">
      <c r="A57" s="11"/>
      <c r="B57" s="1"/>
      <c r="C57" s="1"/>
      <c r="D57" s="1"/>
      <c r="E57" s="1"/>
      <c r="F57" s="1"/>
      <c r="H57" s="16">
        <f t="shared" si="0"/>
        <v>0</v>
      </c>
    </row>
    <row r="58" spans="1:20" x14ac:dyDescent="0.25">
      <c r="A58" s="1"/>
      <c r="B58" s="1"/>
      <c r="C58" s="1"/>
      <c r="D58" s="1"/>
      <c r="E58" s="1"/>
      <c r="F58" s="1"/>
      <c r="H58" s="16">
        <f t="shared" si="0"/>
        <v>0</v>
      </c>
    </row>
    <row r="59" spans="1:20" x14ac:dyDescent="0.25">
      <c r="A59" s="18" t="s">
        <v>48</v>
      </c>
      <c r="B59" s="18"/>
      <c r="C59" s="18"/>
      <c r="D59" s="18"/>
      <c r="E59" s="18"/>
      <c r="F59" s="18"/>
      <c r="G59" s="20"/>
      <c r="H59" s="16">
        <f t="shared" si="0"/>
        <v>0</v>
      </c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</row>
    <row r="60" spans="1:20" x14ac:dyDescent="0.25">
      <c r="A60" s="1"/>
      <c r="B60" s="1"/>
      <c r="H60" s="16">
        <f t="shared" si="0"/>
        <v>0</v>
      </c>
    </row>
    <row r="61" spans="1:20" ht="30" x14ac:dyDescent="0.25">
      <c r="A61" s="28" t="s">
        <v>10</v>
      </c>
      <c r="B61" s="24"/>
      <c r="C61" s="31" t="s">
        <v>1</v>
      </c>
      <c r="D61" s="31" t="s">
        <v>2</v>
      </c>
      <c r="E61" s="31" t="s">
        <v>3</v>
      </c>
      <c r="F61" s="31" t="s">
        <v>22</v>
      </c>
      <c r="G61" s="12"/>
      <c r="H61" s="16">
        <f t="shared" si="0"/>
        <v>0</v>
      </c>
    </row>
    <row r="62" spans="1:20" ht="15.75" x14ac:dyDescent="0.25">
      <c r="A62" s="32" t="s">
        <v>6</v>
      </c>
      <c r="B62" s="22"/>
      <c r="C62" s="26">
        <v>61</v>
      </c>
      <c r="D62" s="29" t="s">
        <v>5</v>
      </c>
      <c r="E62" s="29" t="s">
        <v>5</v>
      </c>
      <c r="F62" s="26">
        <v>25</v>
      </c>
      <c r="G62" s="13"/>
      <c r="H62" s="16">
        <f t="shared" si="0"/>
        <v>86</v>
      </c>
    </row>
    <row r="63" spans="1:20" ht="15.75" x14ac:dyDescent="0.25">
      <c r="A63" s="27" t="s">
        <v>7</v>
      </c>
      <c r="B63" s="22"/>
      <c r="C63" s="26">
        <v>32</v>
      </c>
      <c r="D63" s="29" t="s">
        <v>5</v>
      </c>
      <c r="E63" s="29" t="s">
        <v>5</v>
      </c>
      <c r="F63" s="26">
        <v>54</v>
      </c>
      <c r="G63" s="13"/>
      <c r="H63" s="16">
        <f t="shared" si="0"/>
        <v>86</v>
      </c>
    </row>
    <row r="64" spans="1:20" ht="30" x14ac:dyDescent="0.25">
      <c r="A64" s="27" t="s">
        <v>8</v>
      </c>
      <c r="B64" s="22"/>
      <c r="C64" s="26">
        <v>53</v>
      </c>
      <c r="D64" s="29" t="s">
        <v>5</v>
      </c>
      <c r="E64" s="29" t="s">
        <v>5</v>
      </c>
      <c r="F64" s="26">
        <v>33</v>
      </c>
      <c r="G64" s="13"/>
      <c r="H64" s="16">
        <f t="shared" si="0"/>
        <v>86</v>
      </c>
    </row>
    <row r="65" spans="1:8" ht="15.75" x14ac:dyDescent="0.25">
      <c r="A65" s="27" t="s">
        <v>9</v>
      </c>
      <c r="B65" s="22"/>
      <c r="C65" s="26">
        <v>63</v>
      </c>
      <c r="D65" s="29" t="s">
        <v>5</v>
      </c>
      <c r="E65" s="29" t="s">
        <v>5</v>
      </c>
      <c r="F65" s="26">
        <v>23</v>
      </c>
      <c r="G65" s="13"/>
      <c r="H65" s="16">
        <f t="shared" si="0"/>
        <v>86</v>
      </c>
    </row>
    <row r="66" spans="1:8" x14ac:dyDescent="0.25">
      <c r="A66" s="22"/>
      <c r="B66" s="22"/>
      <c r="C66" s="22"/>
      <c r="D66" s="22"/>
      <c r="E66" s="22"/>
      <c r="F66" s="22"/>
      <c r="G66" s="14"/>
      <c r="H66" s="16">
        <f t="shared" si="0"/>
        <v>0</v>
      </c>
    </row>
    <row r="67" spans="1:8" ht="30" x14ac:dyDescent="0.25">
      <c r="A67" s="28" t="s">
        <v>11</v>
      </c>
      <c r="B67" s="23"/>
      <c r="C67" s="31" t="s">
        <v>1</v>
      </c>
      <c r="D67" s="31" t="s">
        <v>2</v>
      </c>
      <c r="E67" s="31" t="s">
        <v>3</v>
      </c>
      <c r="F67" s="31" t="s">
        <v>22</v>
      </c>
      <c r="G67" s="12"/>
      <c r="H67" s="16">
        <f t="shared" si="0"/>
        <v>0</v>
      </c>
    </row>
    <row r="68" spans="1:8" ht="30" x14ac:dyDescent="0.25">
      <c r="A68" s="32" t="s">
        <v>12</v>
      </c>
      <c r="B68" s="22"/>
      <c r="C68" s="26">
        <v>9</v>
      </c>
      <c r="D68" s="26">
        <v>21</v>
      </c>
      <c r="E68" s="26">
        <v>18</v>
      </c>
      <c r="F68" s="26">
        <v>32</v>
      </c>
      <c r="G68" s="13"/>
      <c r="H68" s="16">
        <f t="shared" si="0"/>
        <v>80</v>
      </c>
    </row>
    <row r="69" spans="1:8" x14ac:dyDescent="0.25">
      <c r="A69" s="27" t="s">
        <v>13</v>
      </c>
      <c r="B69" s="22"/>
      <c r="C69" s="26">
        <v>7</v>
      </c>
      <c r="D69" s="26">
        <v>7</v>
      </c>
      <c r="E69" s="26">
        <v>20</v>
      </c>
      <c r="F69" s="26">
        <v>52</v>
      </c>
      <c r="G69" s="13"/>
      <c r="H69" s="16">
        <f t="shared" si="0"/>
        <v>86</v>
      </c>
    </row>
    <row r="70" spans="1:8" x14ac:dyDescent="0.25">
      <c r="A70" s="27" t="s">
        <v>14</v>
      </c>
      <c r="B70" s="22"/>
      <c r="C70" s="26">
        <v>21</v>
      </c>
      <c r="D70" s="26">
        <v>35</v>
      </c>
      <c r="E70" s="26">
        <v>17</v>
      </c>
      <c r="F70" s="26">
        <v>12</v>
      </c>
      <c r="G70" s="13"/>
      <c r="H70" s="16">
        <f t="shared" si="0"/>
        <v>85</v>
      </c>
    </row>
    <row r="71" spans="1:8" x14ac:dyDescent="0.25">
      <c r="A71" s="25"/>
      <c r="B71" s="22"/>
      <c r="C71" s="26"/>
      <c r="D71" s="26"/>
      <c r="E71" s="26"/>
      <c r="F71" s="26"/>
      <c r="G71" s="13"/>
      <c r="H71" s="16">
        <f t="shared" si="0"/>
        <v>0</v>
      </c>
    </row>
    <row r="72" spans="1:8" ht="30" x14ac:dyDescent="0.25">
      <c r="A72" s="28" t="s">
        <v>15</v>
      </c>
      <c r="B72" s="23"/>
      <c r="C72" s="31" t="s">
        <v>1</v>
      </c>
      <c r="D72" s="31" t="s">
        <v>2</v>
      </c>
      <c r="E72" s="31" t="s">
        <v>3</v>
      </c>
      <c r="F72" s="31" t="s">
        <v>22</v>
      </c>
      <c r="G72" s="12"/>
      <c r="H72" s="16">
        <f t="shared" si="0"/>
        <v>0</v>
      </c>
    </row>
    <row r="73" spans="1:8" ht="30" x14ac:dyDescent="0.25">
      <c r="A73" s="32" t="s">
        <v>16</v>
      </c>
      <c r="B73" s="22"/>
      <c r="C73" s="26">
        <v>20</v>
      </c>
      <c r="D73" s="26">
        <v>22</v>
      </c>
      <c r="E73" s="26">
        <v>21</v>
      </c>
      <c r="F73" s="26">
        <v>19</v>
      </c>
      <c r="G73" s="13"/>
      <c r="H73" s="16">
        <f t="shared" si="0"/>
        <v>82</v>
      </c>
    </row>
    <row r="74" spans="1:8" ht="30" x14ac:dyDescent="0.25">
      <c r="A74" s="27" t="s">
        <v>17</v>
      </c>
      <c r="B74" s="22"/>
      <c r="C74" s="26">
        <v>27</v>
      </c>
      <c r="D74" s="26">
        <v>25</v>
      </c>
      <c r="E74" s="26">
        <v>19</v>
      </c>
      <c r="F74" s="26">
        <v>14</v>
      </c>
      <c r="G74" s="13"/>
      <c r="H74" s="16">
        <f t="shared" ref="H74:H137" si="1">SUM(C74:F74)</f>
        <v>85</v>
      </c>
    </row>
    <row r="75" spans="1:8" ht="30" x14ac:dyDescent="0.25">
      <c r="A75" s="27" t="s">
        <v>18</v>
      </c>
      <c r="B75" s="22"/>
      <c r="C75" s="26">
        <v>21</v>
      </c>
      <c r="D75" s="26">
        <v>21</v>
      </c>
      <c r="E75" s="26">
        <v>16</v>
      </c>
      <c r="F75" s="26">
        <v>27</v>
      </c>
      <c r="G75" s="13"/>
      <c r="H75" s="16">
        <f t="shared" si="1"/>
        <v>85</v>
      </c>
    </row>
    <row r="76" spans="1:8" ht="30" x14ac:dyDescent="0.25">
      <c r="A76" s="32" t="s">
        <v>19</v>
      </c>
      <c r="B76" s="22"/>
      <c r="C76" s="26">
        <v>27</v>
      </c>
      <c r="D76" s="26">
        <v>27</v>
      </c>
      <c r="E76" s="26">
        <v>14</v>
      </c>
      <c r="F76" s="26">
        <v>17</v>
      </c>
      <c r="G76" s="13"/>
      <c r="H76" s="16">
        <f t="shared" si="1"/>
        <v>85</v>
      </c>
    </row>
    <row r="77" spans="1:8" x14ac:dyDescent="0.25">
      <c r="A77" s="22"/>
      <c r="B77" s="22"/>
      <c r="C77" s="22"/>
      <c r="D77" s="22"/>
      <c r="E77" s="22"/>
      <c r="F77" s="22"/>
      <c r="G77" s="14"/>
      <c r="H77" s="16">
        <f t="shared" si="1"/>
        <v>0</v>
      </c>
    </row>
    <row r="78" spans="1:8" ht="30" x14ac:dyDescent="0.25">
      <c r="A78" s="28" t="s">
        <v>21</v>
      </c>
      <c r="B78" s="23"/>
      <c r="C78" s="31" t="s">
        <v>1</v>
      </c>
      <c r="D78" s="31" t="s">
        <v>2</v>
      </c>
      <c r="E78" s="31" t="s">
        <v>3</v>
      </c>
      <c r="F78" s="31" t="s">
        <v>22</v>
      </c>
      <c r="G78" s="12"/>
      <c r="H78" s="16">
        <f t="shared" si="1"/>
        <v>0</v>
      </c>
    </row>
    <row r="79" spans="1:8" ht="30" x14ac:dyDescent="0.25">
      <c r="A79" s="32" t="s">
        <v>23</v>
      </c>
      <c r="B79" s="22"/>
      <c r="C79" s="26">
        <v>7</v>
      </c>
      <c r="D79" s="26">
        <v>21</v>
      </c>
      <c r="E79" s="26">
        <v>28</v>
      </c>
      <c r="F79" s="26">
        <v>29</v>
      </c>
      <c r="G79" s="13"/>
      <c r="H79" s="16">
        <f t="shared" si="1"/>
        <v>85</v>
      </c>
    </row>
    <row r="80" spans="1:8" ht="30" x14ac:dyDescent="0.25">
      <c r="A80" s="27" t="s">
        <v>24</v>
      </c>
      <c r="B80" s="22"/>
      <c r="C80" s="26">
        <v>16</v>
      </c>
      <c r="D80" s="26">
        <v>22</v>
      </c>
      <c r="E80" s="26">
        <v>24</v>
      </c>
      <c r="F80" s="26">
        <v>23</v>
      </c>
      <c r="G80" s="13"/>
      <c r="H80" s="16">
        <f t="shared" si="1"/>
        <v>85</v>
      </c>
    </row>
    <row r="81" spans="1:8" ht="30" x14ac:dyDescent="0.25">
      <c r="A81" s="27" t="s">
        <v>25</v>
      </c>
      <c r="B81" s="22"/>
      <c r="C81" s="26">
        <v>26</v>
      </c>
      <c r="D81" s="26">
        <v>17</v>
      </c>
      <c r="E81" s="26">
        <v>20</v>
      </c>
      <c r="F81" s="26">
        <v>22</v>
      </c>
      <c r="G81" s="13"/>
      <c r="H81" s="16">
        <f t="shared" si="1"/>
        <v>85</v>
      </c>
    </row>
    <row r="82" spans="1:8" ht="45" x14ac:dyDescent="0.25">
      <c r="A82" s="32" t="s">
        <v>27</v>
      </c>
      <c r="B82" s="22"/>
      <c r="C82" s="26">
        <v>33</v>
      </c>
      <c r="D82" s="26">
        <v>28</v>
      </c>
      <c r="E82" s="26">
        <v>17</v>
      </c>
      <c r="F82" s="26">
        <v>7</v>
      </c>
      <c r="G82" s="13"/>
      <c r="H82" s="16">
        <f t="shared" si="1"/>
        <v>85</v>
      </c>
    </row>
    <row r="83" spans="1:8" ht="30" x14ac:dyDescent="0.25">
      <c r="A83" s="32" t="s">
        <v>26</v>
      </c>
      <c r="B83" s="22"/>
      <c r="C83" s="26">
        <v>10</v>
      </c>
      <c r="D83" s="26">
        <v>16</v>
      </c>
      <c r="E83" s="26">
        <v>28</v>
      </c>
      <c r="F83" s="26">
        <v>31</v>
      </c>
      <c r="G83" s="13"/>
      <c r="H83" s="16">
        <f t="shared" si="1"/>
        <v>85</v>
      </c>
    </row>
    <row r="84" spans="1:8" x14ac:dyDescent="0.25">
      <c r="A84" s="30"/>
      <c r="B84" s="22"/>
      <c r="C84" s="22"/>
      <c r="D84" s="22"/>
      <c r="E84" s="22"/>
      <c r="F84" s="22"/>
      <c r="G84" s="14"/>
      <c r="H84" s="16">
        <f t="shared" si="1"/>
        <v>0</v>
      </c>
    </row>
    <row r="85" spans="1:8" ht="30" x14ac:dyDescent="0.25">
      <c r="A85" s="28" t="s">
        <v>28</v>
      </c>
      <c r="B85" s="23"/>
      <c r="C85" s="31" t="s">
        <v>1</v>
      </c>
      <c r="D85" s="31" t="s">
        <v>2</v>
      </c>
      <c r="E85" s="31" t="s">
        <v>3</v>
      </c>
      <c r="F85" s="31" t="s">
        <v>22</v>
      </c>
      <c r="G85" s="12"/>
      <c r="H85" s="16">
        <f t="shared" si="1"/>
        <v>0</v>
      </c>
    </row>
    <row r="86" spans="1:8" x14ac:dyDescent="0.25">
      <c r="A86" s="32" t="s">
        <v>29</v>
      </c>
      <c r="B86" s="22"/>
      <c r="C86" s="26">
        <v>32</v>
      </c>
      <c r="D86" s="26">
        <v>26</v>
      </c>
      <c r="E86" s="26">
        <v>17</v>
      </c>
      <c r="F86" s="26">
        <v>10</v>
      </c>
      <c r="G86" s="13"/>
      <c r="H86" s="16">
        <f t="shared" si="1"/>
        <v>85</v>
      </c>
    </row>
    <row r="87" spans="1:8" ht="30" x14ac:dyDescent="0.25">
      <c r="A87" s="27" t="s">
        <v>30</v>
      </c>
      <c r="B87" s="22"/>
      <c r="C87" s="26">
        <v>27</v>
      </c>
      <c r="D87" s="26">
        <v>17</v>
      </c>
      <c r="E87" s="26">
        <v>15</v>
      </c>
      <c r="F87" s="26">
        <v>26</v>
      </c>
      <c r="G87" s="13"/>
      <c r="H87" s="16">
        <f t="shared" si="1"/>
        <v>85</v>
      </c>
    </row>
    <row r="88" spans="1:8" ht="30" x14ac:dyDescent="0.25">
      <c r="A88" s="27" t="s">
        <v>31</v>
      </c>
      <c r="B88" s="22"/>
      <c r="C88" s="26">
        <v>48</v>
      </c>
      <c r="D88" s="26">
        <v>22</v>
      </c>
      <c r="E88" s="26">
        <v>9</v>
      </c>
      <c r="F88" s="26">
        <v>5</v>
      </c>
      <c r="G88" s="13"/>
      <c r="H88" s="16">
        <f t="shared" si="1"/>
        <v>84</v>
      </c>
    </row>
    <row r="89" spans="1:8" x14ac:dyDescent="0.25">
      <c r="A89" s="27"/>
      <c r="B89" s="22"/>
      <c r="C89" s="26"/>
      <c r="D89" s="26"/>
      <c r="E89" s="26"/>
      <c r="F89" s="26"/>
      <c r="G89" s="13"/>
      <c r="H89" s="16">
        <f t="shared" si="1"/>
        <v>0</v>
      </c>
    </row>
    <row r="90" spans="1:8" ht="30" x14ac:dyDescent="0.25">
      <c r="A90" s="28" t="s">
        <v>32</v>
      </c>
      <c r="B90" s="23"/>
      <c r="C90" s="31" t="s">
        <v>1</v>
      </c>
      <c r="D90" s="31" t="s">
        <v>2</v>
      </c>
      <c r="E90" s="31" t="s">
        <v>3</v>
      </c>
      <c r="F90" s="31" t="s">
        <v>22</v>
      </c>
      <c r="G90" s="12"/>
      <c r="H90" s="16">
        <f t="shared" si="1"/>
        <v>0</v>
      </c>
    </row>
    <row r="91" spans="1:8" ht="30" x14ac:dyDescent="0.25">
      <c r="A91" s="32" t="s">
        <v>33</v>
      </c>
      <c r="B91" s="22"/>
      <c r="C91" s="26">
        <v>35</v>
      </c>
      <c r="D91" s="26">
        <v>33</v>
      </c>
      <c r="E91" s="26">
        <v>9</v>
      </c>
      <c r="F91" s="26">
        <v>8</v>
      </c>
      <c r="G91" s="13"/>
      <c r="H91" s="16">
        <f t="shared" si="1"/>
        <v>85</v>
      </c>
    </row>
    <row r="92" spans="1:8" ht="30" x14ac:dyDescent="0.25">
      <c r="A92" s="27" t="s">
        <v>34</v>
      </c>
      <c r="B92" s="22"/>
      <c r="C92" s="26">
        <v>23</v>
      </c>
      <c r="D92" s="26">
        <v>27</v>
      </c>
      <c r="E92" s="26">
        <v>22</v>
      </c>
      <c r="F92" s="26">
        <v>13</v>
      </c>
      <c r="G92" s="13"/>
      <c r="H92" s="16">
        <f t="shared" si="1"/>
        <v>85</v>
      </c>
    </row>
    <row r="93" spans="1:8" x14ac:dyDescent="0.25">
      <c r="A93" s="27" t="s">
        <v>35</v>
      </c>
      <c r="B93" s="22"/>
      <c r="C93" s="26">
        <v>12</v>
      </c>
      <c r="D93" s="26">
        <v>22</v>
      </c>
      <c r="E93" s="26">
        <v>33</v>
      </c>
      <c r="F93" s="26">
        <v>18</v>
      </c>
      <c r="G93" s="13"/>
      <c r="H93" s="16">
        <f t="shared" si="1"/>
        <v>85</v>
      </c>
    </row>
    <row r="94" spans="1:8" ht="30" x14ac:dyDescent="0.25">
      <c r="A94" s="32" t="s">
        <v>36</v>
      </c>
      <c r="B94" s="22"/>
      <c r="C94" s="26">
        <v>26</v>
      </c>
      <c r="D94" s="26">
        <v>19</v>
      </c>
      <c r="E94" s="26">
        <v>24</v>
      </c>
      <c r="F94" s="26">
        <v>16</v>
      </c>
      <c r="G94" s="13"/>
      <c r="H94" s="16">
        <f t="shared" si="1"/>
        <v>85</v>
      </c>
    </row>
    <row r="95" spans="1:8" x14ac:dyDescent="0.25">
      <c r="A95" s="21"/>
      <c r="B95" s="22"/>
      <c r="C95" s="22"/>
      <c r="D95" s="22"/>
      <c r="E95" s="22"/>
      <c r="F95" s="22"/>
      <c r="G95" s="14"/>
      <c r="H95" s="16">
        <f t="shared" si="1"/>
        <v>0</v>
      </c>
    </row>
    <row r="96" spans="1:8" ht="30" x14ac:dyDescent="0.25">
      <c r="A96" s="28" t="s">
        <v>37</v>
      </c>
      <c r="B96" s="23"/>
      <c r="C96" s="31" t="s">
        <v>1</v>
      </c>
      <c r="D96" s="31" t="s">
        <v>2</v>
      </c>
      <c r="E96" s="31" t="s">
        <v>3</v>
      </c>
      <c r="F96" s="31" t="s">
        <v>22</v>
      </c>
      <c r="G96" s="12"/>
      <c r="H96" s="16">
        <f t="shared" si="1"/>
        <v>0</v>
      </c>
    </row>
    <row r="97" spans="1:20" ht="30" x14ac:dyDescent="0.25">
      <c r="A97" s="32" t="s">
        <v>38</v>
      </c>
      <c r="B97" s="22"/>
      <c r="C97" s="26">
        <v>15</v>
      </c>
      <c r="D97" s="26">
        <v>26</v>
      </c>
      <c r="E97" s="26">
        <v>14</v>
      </c>
      <c r="F97" s="26">
        <v>30</v>
      </c>
      <c r="G97" s="13"/>
      <c r="H97" s="16">
        <f t="shared" si="1"/>
        <v>85</v>
      </c>
    </row>
    <row r="98" spans="1:20" ht="30" x14ac:dyDescent="0.25">
      <c r="A98" s="27" t="s">
        <v>39</v>
      </c>
      <c r="B98" s="22"/>
      <c r="C98" s="26">
        <v>20</v>
      </c>
      <c r="D98" s="26">
        <v>34</v>
      </c>
      <c r="E98" s="26">
        <v>17</v>
      </c>
      <c r="F98" s="26">
        <v>14</v>
      </c>
      <c r="G98" s="13"/>
      <c r="H98" s="16">
        <f t="shared" si="1"/>
        <v>85</v>
      </c>
    </row>
    <row r="99" spans="1:20" ht="30" x14ac:dyDescent="0.25">
      <c r="A99" s="27" t="s">
        <v>40</v>
      </c>
      <c r="B99" s="22"/>
      <c r="C99" s="26">
        <v>2</v>
      </c>
      <c r="D99" s="26">
        <v>6</v>
      </c>
      <c r="E99" s="26">
        <v>21</v>
      </c>
      <c r="F99" s="26">
        <v>56</v>
      </c>
      <c r="G99" s="13"/>
      <c r="H99" s="16">
        <f t="shared" si="1"/>
        <v>85</v>
      </c>
    </row>
    <row r="100" spans="1:20" ht="30" x14ac:dyDescent="0.25">
      <c r="A100" s="32" t="s">
        <v>41</v>
      </c>
      <c r="B100" s="22"/>
      <c r="C100" s="26">
        <v>23</v>
      </c>
      <c r="D100" s="26">
        <v>33</v>
      </c>
      <c r="E100" s="26">
        <v>18</v>
      </c>
      <c r="F100" s="26">
        <v>11</v>
      </c>
      <c r="G100" s="13"/>
      <c r="H100" s="16">
        <f t="shared" si="1"/>
        <v>85</v>
      </c>
    </row>
    <row r="101" spans="1:20" x14ac:dyDescent="0.25">
      <c r="A101" s="22"/>
      <c r="B101" s="22"/>
      <c r="C101" s="22"/>
      <c r="D101" s="22"/>
      <c r="E101" s="22"/>
      <c r="F101" s="22"/>
      <c r="G101" s="14"/>
      <c r="H101" s="16">
        <f t="shared" si="1"/>
        <v>0</v>
      </c>
    </row>
    <row r="102" spans="1:20" ht="30" x14ac:dyDescent="0.25">
      <c r="A102" s="28" t="s">
        <v>46</v>
      </c>
      <c r="B102" s="23"/>
      <c r="C102" s="31" t="s">
        <v>1</v>
      </c>
      <c r="D102" s="31" t="s">
        <v>2</v>
      </c>
      <c r="E102" s="31" t="s">
        <v>3</v>
      </c>
      <c r="F102" s="31" t="s">
        <v>22</v>
      </c>
      <c r="G102" s="12"/>
      <c r="H102" s="16">
        <f t="shared" si="1"/>
        <v>0</v>
      </c>
    </row>
    <row r="103" spans="1:20" x14ac:dyDescent="0.25">
      <c r="A103" s="25" t="s">
        <v>42</v>
      </c>
      <c r="B103" s="22"/>
      <c r="C103" s="26">
        <v>17</v>
      </c>
      <c r="D103" s="26">
        <v>34</v>
      </c>
      <c r="E103" s="26">
        <v>24</v>
      </c>
      <c r="F103" s="26">
        <v>10</v>
      </c>
      <c r="G103" s="13"/>
      <c r="H103" s="16">
        <f t="shared" si="1"/>
        <v>85</v>
      </c>
    </row>
    <row r="104" spans="1:20" ht="30" x14ac:dyDescent="0.25">
      <c r="A104" s="27" t="s">
        <v>43</v>
      </c>
      <c r="B104" s="22"/>
      <c r="C104" s="26">
        <v>24</v>
      </c>
      <c r="D104" s="26">
        <v>37</v>
      </c>
      <c r="E104" s="26">
        <v>15</v>
      </c>
      <c r="F104" s="26">
        <v>9</v>
      </c>
      <c r="G104" s="13"/>
      <c r="H104" s="16">
        <f t="shared" si="1"/>
        <v>85</v>
      </c>
    </row>
    <row r="105" spans="1:20" ht="30" x14ac:dyDescent="0.25">
      <c r="A105" s="27" t="s">
        <v>44</v>
      </c>
      <c r="B105" s="22"/>
      <c r="C105" s="26">
        <v>24</v>
      </c>
      <c r="D105" s="26">
        <v>30</v>
      </c>
      <c r="E105" s="26">
        <v>20</v>
      </c>
      <c r="F105" s="26">
        <v>11</v>
      </c>
      <c r="G105" s="13"/>
      <c r="H105" s="16">
        <f t="shared" si="1"/>
        <v>85</v>
      </c>
    </row>
    <row r="106" spans="1:20" ht="30" x14ac:dyDescent="0.25">
      <c r="A106" s="32" t="s">
        <v>45</v>
      </c>
      <c r="B106" s="22"/>
      <c r="C106" s="26">
        <v>28</v>
      </c>
      <c r="D106" s="26">
        <v>38</v>
      </c>
      <c r="E106" s="26">
        <v>19</v>
      </c>
      <c r="F106" s="26">
        <f>Werteeingabe!AM433</f>
        <v>0</v>
      </c>
      <c r="G106" s="13"/>
      <c r="H106" s="16">
        <f t="shared" si="1"/>
        <v>85</v>
      </c>
    </row>
    <row r="107" spans="1:20" x14ac:dyDescent="0.25">
      <c r="A107" s="1"/>
      <c r="B107" s="1"/>
      <c r="C107" s="1"/>
      <c r="D107" s="1"/>
      <c r="E107" s="1"/>
      <c r="F107" s="1"/>
      <c r="H107" s="16">
        <f t="shared" si="1"/>
        <v>0</v>
      </c>
    </row>
    <row r="108" spans="1:20" x14ac:dyDescent="0.25">
      <c r="A108" s="1"/>
      <c r="B108" s="1"/>
      <c r="C108" s="1"/>
      <c r="D108" s="1"/>
      <c r="E108" s="1"/>
      <c r="F108" s="1"/>
      <c r="H108" s="16">
        <f t="shared" si="1"/>
        <v>0</v>
      </c>
    </row>
    <row r="109" spans="1:20" x14ac:dyDescent="0.25">
      <c r="A109" s="1"/>
      <c r="B109" s="1"/>
      <c r="C109" s="1"/>
      <c r="D109" s="1"/>
      <c r="E109" s="1"/>
      <c r="F109" s="1"/>
      <c r="H109" s="16">
        <f t="shared" si="1"/>
        <v>0</v>
      </c>
    </row>
    <row r="110" spans="1:20" x14ac:dyDescent="0.25">
      <c r="A110" s="18" t="s">
        <v>49</v>
      </c>
      <c r="B110" s="18"/>
      <c r="C110" s="18"/>
      <c r="D110" s="18"/>
      <c r="E110" s="18"/>
      <c r="F110" s="18"/>
      <c r="G110" s="20"/>
      <c r="H110" s="16">
        <f t="shared" si="1"/>
        <v>0</v>
      </c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</row>
    <row r="111" spans="1:20" ht="30" x14ac:dyDescent="0.25">
      <c r="A111" s="28" t="s">
        <v>10</v>
      </c>
      <c r="B111" s="24"/>
      <c r="C111" s="31" t="s">
        <v>1</v>
      </c>
      <c r="D111" s="31" t="s">
        <v>2</v>
      </c>
      <c r="E111" s="31" t="s">
        <v>3</v>
      </c>
      <c r="F111" s="31" t="s">
        <v>22</v>
      </c>
      <c r="G111" s="12"/>
      <c r="H111" s="16">
        <f t="shared" ref="H111:H157" si="2">SUM(C111:F111)</f>
        <v>0</v>
      </c>
    </row>
    <row r="112" spans="1:20" ht="31.5" x14ac:dyDescent="0.25">
      <c r="A112" s="32" t="s">
        <v>10</v>
      </c>
      <c r="B112" s="22"/>
      <c r="C112" s="26" t="s">
        <v>1</v>
      </c>
      <c r="D112" s="29" t="s">
        <v>2</v>
      </c>
      <c r="E112" s="29" t="s">
        <v>3</v>
      </c>
      <c r="F112" s="26" t="s">
        <v>22</v>
      </c>
      <c r="G112" s="13"/>
      <c r="H112" s="16" t="s">
        <v>47</v>
      </c>
    </row>
    <row r="113" spans="1:9" ht="15.75" x14ac:dyDescent="0.25">
      <c r="A113" s="27" t="s">
        <v>6</v>
      </c>
      <c r="B113" s="22"/>
      <c r="C113" s="26">
        <v>74</v>
      </c>
      <c r="D113" s="29" t="s">
        <v>5</v>
      </c>
      <c r="E113" s="29" t="s">
        <v>5</v>
      </c>
      <c r="F113" s="26">
        <v>25</v>
      </c>
      <c r="G113" s="13"/>
      <c r="H113" s="16">
        <f>SUM(C113:F113)</f>
        <v>99</v>
      </c>
      <c r="I113" s="21"/>
    </row>
    <row r="114" spans="1:9" ht="15.75" x14ac:dyDescent="0.25">
      <c r="A114" s="27" t="s">
        <v>7</v>
      </c>
      <c r="B114" s="22"/>
      <c r="C114" s="26">
        <v>31</v>
      </c>
      <c r="D114" s="29" t="s">
        <v>5</v>
      </c>
      <c r="E114" s="29" t="s">
        <v>5</v>
      </c>
      <c r="F114" s="26">
        <v>68</v>
      </c>
      <c r="G114" s="13"/>
      <c r="H114" s="16">
        <f t="shared" ref="H114:H157" si="3">SUM(C114:F114)</f>
        <v>99</v>
      </c>
      <c r="I114" s="21">
        <v>-99</v>
      </c>
    </row>
    <row r="115" spans="1:9" ht="30" x14ac:dyDescent="0.25">
      <c r="A115" s="27" t="s">
        <v>8</v>
      </c>
      <c r="B115" s="22"/>
      <c r="C115" s="26">
        <v>80</v>
      </c>
      <c r="D115" s="29" t="s">
        <v>5</v>
      </c>
      <c r="E115" s="29" t="s">
        <v>5</v>
      </c>
      <c r="F115" s="26">
        <v>19</v>
      </c>
      <c r="G115" s="13"/>
      <c r="H115" s="16">
        <f t="shared" si="3"/>
        <v>99</v>
      </c>
      <c r="I115" s="21"/>
    </row>
    <row r="116" spans="1:9" x14ac:dyDescent="0.25">
      <c r="A116" s="22" t="s">
        <v>9</v>
      </c>
      <c r="B116" s="22"/>
      <c r="C116" s="22">
        <v>69</v>
      </c>
      <c r="D116" s="22" t="s">
        <v>5</v>
      </c>
      <c r="E116" s="22" t="s">
        <v>5</v>
      </c>
      <c r="F116" s="22">
        <v>30</v>
      </c>
      <c r="G116" s="14"/>
      <c r="H116" s="16">
        <f t="shared" si="3"/>
        <v>99</v>
      </c>
      <c r="I116" s="21"/>
    </row>
    <row r="117" spans="1:9" x14ac:dyDescent="0.25">
      <c r="A117" s="28"/>
      <c r="B117" s="23"/>
      <c r="C117" s="31"/>
      <c r="D117" s="31"/>
      <c r="E117" s="31"/>
      <c r="F117" s="31"/>
      <c r="G117" s="12"/>
      <c r="H117" s="16">
        <f t="shared" si="3"/>
        <v>0</v>
      </c>
      <c r="I117" s="21"/>
    </row>
    <row r="118" spans="1:9" ht="30" x14ac:dyDescent="0.25">
      <c r="A118" s="32" t="s">
        <v>11</v>
      </c>
      <c r="B118" s="22"/>
      <c r="C118" s="26" t="s">
        <v>1</v>
      </c>
      <c r="D118" s="26" t="s">
        <v>2</v>
      </c>
      <c r="E118" s="26" t="s">
        <v>3</v>
      </c>
      <c r="F118" s="26" t="s">
        <v>22</v>
      </c>
      <c r="G118" s="13"/>
      <c r="H118" s="16">
        <f t="shared" si="3"/>
        <v>0</v>
      </c>
      <c r="I118" s="21"/>
    </row>
    <row r="119" spans="1:9" ht="30" x14ac:dyDescent="0.25">
      <c r="A119" s="27" t="s">
        <v>12</v>
      </c>
      <c r="B119" s="22"/>
      <c r="C119" s="26">
        <v>10</v>
      </c>
      <c r="D119" s="26">
        <v>14</v>
      </c>
      <c r="E119" s="26">
        <v>26</v>
      </c>
      <c r="F119" s="26">
        <v>49</v>
      </c>
      <c r="G119" s="13"/>
      <c r="H119" s="16">
        <f t="shared" si="3"/>
        <v>99</v>
      </c>
      <c r="I119" s="21"/>
    </row>
    <row r="120" spans="1:9" x14ac:dyDescent="0.25">
      <c r="A120" s="27" t="s">
        <v>13</v>
      </c>
      <c r="B120" s="22"/>
      <c r="C120" s="26">
        <v>1</v>
      </c>
      <c r="D120" s="26">
        <v>4</v>
      </c>
      <c r="E120" s="26">
        <v>29</v>
      </c>
      <c r="F120" s="26">
        <v>65</v>
      </c>
      <c r="G120" s="13"/>
      <c r="H120" s="16">
        <f t="shared" si="3"/>
        <v>99</v>
      </c>
      <c r="I120" s="21"/>
    </row>
    <row r="121" spans="1:9" x14ac:dyDescent="0.25">
      <c r="A121" s="25" t="s">
        <v>14</v>
      </c>
      <c r="B121" s="22"/>
      <c r="C121" s="26">
        <v>43</v>
      </c>
      <c r="D121" s="26">
        <v>42</v>
      </c>
      <c r="E121" s="26">
        <v>7</v>
      </c>
      <c r="F121" s="26">
        <v>5</v>
      </c>
      <c r="G121" s="13"/>
      <c r="H121" s="16">
        <f t="shared" si="3"/>
        <v>97</v>
      </c>
      <c r="I121" s="21"/>
    </row>
    <row r="122" spans="1:9" x14ac:dyDescent="0.25">
      <c r="A122" s="28"/>
      <c r="B122" s="23"/>
      <c r="C122" s="31"/>
      <c r="D122" s="31"/>
      <c r="E122" s="31"/>
      <c r="F122" s="31"/>
      <c r="G122" s="12"/>
      <c r="H122" s="16">
        <f t="shared" si="3"/>
        <v>0</v>
      </c>
      <c r="I122" s="21"/>
    </row>
    <row r="123" spans="1:9" ht="30" x14ac:dyDescent="0.25">
      <c r="A123" s="32" t="s">
        <v>15</v>
      </c>
      <c r="B123" s="22"/>
      <c r="C123" s="26" t="s">
        <v>1</v>
      </c>
      <c r="D123" s="26" t="s">
        <v>2</v>
      </c>
      <c r="E123" s="26" t="s">
        <v>3</v>
      </c>
      <c r="F123" s="26" t="s">
        <v>22</v>
      </c>
      <c r="G123" s="13"/>
      <c r="H123" s="16">
        <f t="shared" si="3"/>
        <v>0</v>
      </c>
      <c r="I123" s="21"/>
    </row>
    <row r="124" spans="1:9" ht="30" x14ac:dyDescent="0.25">
      <c r="A124" s="27" t="s">
        <v>16</v>
      </c>
      <c r="B124" s="22"/>
      <c r="C124" s="26">
        <v>27</v>
      </c>
      <c r="D124" s="26">
        <v>27</v>
      </c>
      <c r="E124" s="26">
        <v>27</v>
      </c>
      <c r="F124" s="26">
        <v>17</v>
      </c>
      <c r="G124" s="13"/>
      <c r="H124" s="16">
        <f t="shared" si="3"/>
        <v>98</v>
      </c>
      <c r="I124" s="21"/>
    </row>
    <row r="125" spans="1:9" ht="30" x14ac:dyDescent="0.25">
      <c r="A125" s="27" t="s">
        <v>17</v>
      </c>
      <c r="B125" s="22"/>
      <c r="C125" s="26">
        <v>49</v>
      </c>
      <c r="D125" s="26">
        <v>32</v>
      </c>
      <c r="E125" s="26">
        <v>8</v>
      </c>
      <c r="F125" s="26">
        <v>9</v>
      </c>
      <c r="G125" s="13"/>
      <c r="H125" s="16">
        <f t="shared" si="3"/>
        <v>98</v>
      </c>
      <c r="I125" s="21"/>
    </row>
    <row r="126" spans="1:9" ht="30" x14ac:dyDescent="0.25">
      <c r="A126" s="32" t="s">
        <v>18</v>
      </c>
      <c r="B126" s="22"/>
      <c r="C126" s="26">
        <v>19</v>
      </c>
      <c r="D126" s="26">
        <v>40</v>
      </c>
      <c r="E126" s="26">
        <v>28</v>
      </c>
      <c r="F126" s="26">
        <v>11</v>
      </c>
      <c r="G126" s="13"/>
      <c r="H126" s="16">
        <f t="shared" si="3"/>
        <v>98</v>
      </c>
      <c r="I126" s="21"/>
    </row>
    <row r="127" spans="1:9" ht="30" x14ac:dyDescent="0.25">
      <c r="A127" s="22" t="s">
        <v>19</v>
      </c>
      <c r="B127" s="22"/>
      <c r="C127" s="22">
        <v>16</v>
      </c>
      <c r="D127" s="22">
        <v>35</v>
      </c>
      <c r="E127" s="22">
        <v>23</v>
      </c>
      <c r="F127" s="22">
        <v>24</v>
      </c>
      <c r="G127" s="14"/>
      <c r="H127" s="16">
        <f t="shared" si="3"/>
        <v>98</v>
      </c>
      <c r="I127" s="21"/>
    </row>
    <row r="128" spans="1:9" x14ac:dyDescent="0.25">
      <c r="A128" s="28"/>
      <c r="B128" s="23"/>
      <c r="C128" s="31"/>
      <c r="D128" s="31"/>
      <c r="E128" s="31"/>
      <c r="F128" s="31"/>
      <c r="G128" s="12"/>
      <c r="H128" s="16">
        <f t="shared" si="3"/>
        <v>0</v>
      </c>
      <c r="I128" s="21"/>
    </row>
    <row r="129" spans="1:9" ht="30" x14ac:dyDescent="0.25">
      <c r="A129" s="32" t="s">
        <v>21</v>
      </c>
      <c r="B129" s="22"/>
      <c r="C129" s="26" t="s">
        <v>1</v>
      </c>
      <c r="D129" s="26" t="s">
        <v>2</v>
      </c>
      <c r="E129" s="26" t="s">
        <v>3</v>
      </c>
      <c r="F129" s="26" t="s">
        <v>22</v>
      </c>
      <c r="G129" s="13"/>
      <c r="H129" s="16">
        <f t="shared" si="3"/>
        <v>0</v>
      </c>
      <c r="I129" s="21"/>
    </row>
    <row r="130" spans="1:9" ht="30" x14ac:dyDescent="0.25">
      <c r="A130" s="27" t="s">
        <v>23</v>
      </c>
      <c r="B130" s="22"/>
      <c r="C130" s="26">
        <v>12</v>
      </c>
      <c r="D130" s="26">
        <v>28</v>
      </c>
      <c r="E130" s="26">
        <v>30</v>
      </c>
      <c r="F130" s="26">
        <v>22</v>
      </c>
      <c r="G130" s="13"/>
      <c r="H130" s="16">
        <f t="shared" si="3"/>
        <v>92</v>
      </c>
      <c r="I130" s="21"/>
    </row>
    <row r="131" spans="1:9" ht="30" x14ac:dyDescent="0.25">
      <c r="A131" s="27" t="s">
        <v>24</v>
      </c>
      <c r="B131" s="22"/>
      <c r="C131" s="26">
        <v>35</v>
      </c>
      <c r="D131" s="26">
        <v>35</v>
      </c>
      <c r="E131" s="26">
        <v>18</v>
      </c>
      <c r="F131" s="26">
        <v>19</v>
      </c>
      <c r="G131" s="13"/>
      <c r="H131" s="16">
        <f t="shared" si="3"/>
        <v>107</v>
      </c>
      <c r="I131" s="21"/>
    </row>
    <row r="132" spans="1:9" ht="30" x14ac:dyDescent="0.25">
      <c r="A132" s="32" t="s">
        <v>25</v>
      </c>
      <c r="B132" s="22"/>
      <c r="C132" s="26">
        <v>21</v>
      </c>
      <c r="D132" s="26">
        <v>23</v>
      </c>
      <c r="E132" s="26">
        <v>22</v>
      </c>
      <c r="F132" s="26">
        <v>26</v>
      </c>
      <c r="G132" s="13"/>
      <c r="H132" s="16">
        <f t="shared" si="3"/>
        <v>92</v>
      </c>
      <c r="I132" s="21"/>
    </row>
    <row r="133" spans="1:9" ht="45" x14ac:dyDescent="0.25">
      <c r="A133" s="32" t="s">
        <v>27</v>
      </c>
      <c r="B133" s="22"/>
      <c r="C133" s="26">
        <v>39</v>
      </c>
      <c r="D133" s="26">
        <v>28</v>
      </c>
      <c r="E133" s="26">
        <v>9</v>
      </c>
      <c r="F133" s="26">
        <v>20</v>
      </c>
      <c r="G133" s="13"/>
      <c r="H133" s="16">
        <f t="shared" si="3"/>
        <v>96</v>
      </c>
      <c r="I133" s="21"/>
    </row>
    <row r="134" spans="1:9" ht="45" customHeight="1" x14ac:dyDescent="0.25">
      <c r="A134" s="30" t="s">
        <v>26</v>
      </c>
      <c r="B134" s="22"/>
      <c r="C134" s="22">
        <v>55</v>
      </c>
      <c r="D134" s="22">
        <v>32</v>
      </c>
      <c r="E134" s="22">
        <v>18</v>
      </c>
      <c r="F134" s="22">
        <v>14</v>
      </c>
      <c r="G134" s="14"/>
      <c r="H134" s="16">
        <f t="shared" si="3"/>
        <v>119</v>
      </c>
      <c r="I134" s="21"/>
    </row>
    <row r="135" spans="1:9" x14ac:dyDescent="0.25">
      <c r="A135" s="28"/>
      <c r="B135" s="23"/>
      <c r="C135" s="31"/>
      <c r="D135" s="31"/>
      <c r="E135" s="31"/>
      <c r="F135" s="31"/>
      <c r="G135" s="12"/>
      <c r="H135" s="16">
        <f t="shared" si="3"/>
        <v>0</v>
      </c>
      <c r="I135" s="21"/>
    </row>
    <row r="136" spans="1:9" ht="30" x14ac:dyDescent="0.25">
      <c r="A136" s="32" t="s">
        <v>28</v>
      </c>
      <c r="B136" s="22"/>
      <c r="C136" s="26" t="s">
        <v>1</v>
      </c>
      <c r="D136" s="26" t="s">
        <v>2</v>
      </c>
      <c r="E136" s="26" t="s">
        <v>3</v>
      </c>
      <c r="F136" s="26" t="s">
        <v>22</v>
      </c>
      <c r="G136" s="13"/>
      <c r="H136" s="16">
        <f t="shared" si="3"/>
        <v>0</v>
      </c>
      <c r="I136" s="21"/>
    </row>
    <row r="137" spans="1:9" x14ac:dyDescent="0.25">
      <c r="A137" s="27" t="s">
        <v>29</v>
      </c>
      <c r="B137" s="22"/>
      <c r="C137" s="26">
        <v>44</v>
      </c>
      <c r="D137" s="26">
        <v>30</v>
      </c>
      <c r="E137" s="26">
        <v>18</v>
      </c>
      <c r="F137" s="26">
        <v>7</v>
      </c>
      <c r="G137" s="13"/>
      <c r="H137" s="16">
        <f t="shared" si="3"/>
        <v>99</v>
      </c>
      <c r="I137" s="21"/>
    </row>
    <row r="138" spans="1:9" ht="30" x14ac:dyDescent="0.25">
      <c r="A138" s="27" t="s">
        <v>30</v>
      </c>
      <c r="B138" s="22"/>
      <c r="C138" s="26">
        <v>31</v>
      </c>
      <c r="D138" s="26">
        <v>16</v>
      </c>
      <c r="E138" s="26">
        <v>13</v>
      </c>
      <c r="F138" s="26">
        <v>28</v>
      </c>
      <c r="G138" s="13"/>
      <c r="H138" s="16">
        <f t="shared" si="3"/>
        <v>88</v>
      </c>
      <c r="I138" s="21"/>
    </row>
    <row r="139" spans="1:9" ht="30" x14ac:dyDescent="0.25">
      <c r="A139" s="27" t="s">
        <v>31</v>
      </c>
      <c r="B139" s="22"/>
      <c r="C139" s="26">
        <v>35</v>
      </c>
      <c r="D139" s="26">
        <v>33</v>
      </c>
      <c r="E139" s="26">
        <v>21</v>
      </c>
      <c r="F139" s="26">
        <v>8</v>
      </c>
      <c r="G139" s="13"/>
      <c r="H139" s="16">
        <f t="shared" si="3"/>
        <v>97</v>
      </c>
      <c r="I139" s="21"/>
    </row>
    <row r="140" spans="1:9" x14ac:dyDescent="0.25">
      <c r="A140" s="28"/>
      <c r="B140" s="23"/>
      <c r="C140" s="31"/>
      <c r="D140" s="31"/>
      <c r="E140" s="31"/>
      <c r="F140" s="31"/>
      <c r="G140" s="12"/>
      <c r="H140" s="16">
        <f t="shared" si="3"/>
        <v>0</v>
      </c>
      <c r="I140" s="21"/>
    </row>
    <row r="141" spans="1:9" ht="30" x14ac:dyDescent="0.25">
      <c r="A141" s="32" t="s">
        <v>32</v>
      </c>
      <c r="B141" s="22"/>
      <c r="C141" s="26" t="s">
        <v>1</v>
      </c>
      <c r="D141" s="26" t="s">
        <v>2</v>
      </c>
      <c r="E141" s="26" t="s">
        <v>3</v>
      </c>
      <c r="F141" s="26" t="s">
        <v>22</v>
      </c>
      <c r="G141" s="13"/>
      <c r="H141" s="16">
        <f t="shared" si="3"/>
        <v>0</v>
      </c>
      <c r="I141" s="21"/>
    </row>
    <row r="142" spans="1:9" ht="30" x14ac:dyDescent="0.25">
      <c r="A142" s="27" t="s">
        <v>33</v>
      </c>
      <c r="B142" s="22"/>
      <c r="C142" s="26">
        <v>47</v>
      </c>
      <c r="D142" s="26">
        <v>38</v>
      </c>
      <c r="E142" s="26">
        <v>9</v>
      </c>
      <c r="F142" s="26">
        <v>5</v>
      </c>
      <c r="G142" s="13"/>
      <c r="H142" s="16">
        <f t="shared" si="3"/>
        <v>99</v>
      </c>
      <c r="I142" s="21"/>
    </row>
    <row r="143" spans="1:9" ht="30" x14ac:dyDescent="0.25">
      <c r="A143" s="27" t="s">
        <v>34</v>
      </c>
      <c r="B143" s="22"/>
      <c r="C143" s="26">
        <v>16</v>
      </c>
      <c r="D143" s="26">
        <v>34</v>
      </c>
      <c r="E143" s="26">
        <v>33</v>
      </c>
      <c r="F143" s="26">
        <v>17</v>
      </c>
      <c r="G143" s="13"/>
      <c r="H143" s="16">
        <f t="shared" si="3"/>
        <v>100</v>
      </c>
      <c r="I143" s="21"/>
    </row>
    <row r="144" spans="1:9" x14ac:dyDescent="0.25">
      <c r="A144" s="32" t="s">
        <v>35</v>
      </c>
      <c r="B144" s="22"/>
      <c r="C144" s="26">
        <v>31</v>
      </c>
      <c r="D144" s="26">
        <v>16</v>
      </c>
      <c r="E144" s="26">
        <v>31</v>
      </c>
      <c r="F144" s="26">
        <v>21</v>
      </c>
      <c r="G144" s="13"/>
      <c r="H144" s="16">
        <f t="shared" si="3"/>
        <v>99</v>
      </c>
      <c r="I144" s="21"/>
    </row>
    <row r="145" spans="1:9" x14ac:dyDescent="0.25">
      <c r="A145" s="21" t="s">
        <v>36</v>
      </c>
      <c r="B145" s="22"/>
      <c r="C145" s="22">
        <v>39</v>
      </c>
      <c r="D145" s="22">
        <v>30</v>
      </c>
      <c r="E145" s="22">
        <v>18</v>
      </c>
      <c r="F145" s="22">
        <v>11</v>
      </c>
      <c r="G145" s="14"/>
      <c r="H145" s="16">
        <f t="shared" si="3"/>
        <v>98</v>
      </c>
      <c r="I145" s="21"/>
    </row>
    <row r="146" spans="1:9" x14ac:dyDescent="0.25">
      <c r="A146" s="28"/>
      <c r="B146" s="23"/>
      <c r="C146" s="31"/>
      <c r="D146" s="31"/>
      <c r="E146" s="31"/>
      <c r="F146" s="31"/>
      <c r="G146" s="12"/>
      <c r="H146" s="16">
        <f t="shared" si="3"/>
        <v>0</v>
      </c>
      <c r="I146" s="21"/>
    </row>
    <row r="147" spans="1:9" ht="30" x14ac:dyDescent="0.25">
      <c r="A147" s="32" t="s">
        <v>37</v>
      </c>
      <c r="B147" s="22"/>
      <c r="C147" s="26" t="s">
        <v>1</v>
      </c>
      <c r="D147" s="26" t="s">
        <v>2</v>
      </c>
      <c r="E147" s="26" t="s">
        <v>3</v>
      </c>
      <c r="F147" s="26" t="s">
        <v>22</v>
      </c>
      <c r="G147" s="13"/>
      <c r="H147" s="16">
        <f t="shared" si="3"/>
        <v>0</v>
      </c>
      <c r="I147" s="21"/>
    </row>
    <row r="148" spans="1:9" ht="30" x14ac:dyDescent="0.25">
      <c r="A148" s="27" t="s">
        <v>38</v>
      </c>
      <c r="B148" s="22"/>
      <c r="C148" s="26">
        <v>15</v>
      </c>
      <c r="D148" s="26">
        <v>29</v>
      </c>
      <c r="E148" s="26">
        <v>24</v>
      </c>
      <c r="F148" s="26">
        <v>24</v>
      </c>
      <c r="G148" s="13"/>
      <c r="H148" s="16">
        <f t="shared" si="3"/>
        <v>92</v>
      </c>
      <c r="I148" s="21"/>
    </row>
    <row r="149" spans="1:9" ht="30" x14ac:dyDescent="0.25">
      <c r="A149" s="27" t="s">
        <v>39</v>
      </c>
      <c r="B149" s="22"/>
      <c r="C149" s="26">
        <v>17</v>
      </c>
      <c r="D149" s="26">
        <v>30</v>
      </c>
      <c r="E149" s="26">
        <v>27</v>
      </c>
      <c r="F149" s="26">
        <v>19</v>
      </c>
      <c r="G149" s="13"/>
      <c r="H149" s="16">
        <f t="shared" si="3"/>
        <v>93</v>
      </c>
      <c r="I149" s="21"/>
    </row>
    <row r="150" spans="1:9" ht="30" x14ac:dyDescent="0.25">
      <c r="A150" s="32" t="s">
        <v>40</v>
      </c>
      <c r="B150" s="22"/>
      <c r="C150" s="26">
        <v>6</v>
      </c>
      <c r="D150" s="26">
        <v>11</v>
      </c>
      <c r="E150" s="26">
        <v>30</v>
      </c>
      <c r="F150" s="26">
        <v>46</v>
      </c>
      <c r="G150" s="13"/>
      <c r="H150" s="16">
        <f t="shared" si="3"/>
        <v>93</v>
      </c>
      <c r="I150" s="21"/>
    </row>
    <row r="151" spans="1:9" ht="45" x14ac:dyDescent="0.25">
      <c r="A151" s="22" t="s">
        <v>41</v>
      </c>
      <c r="B151" s="22"/>
      <c r="C151" s="26">
        <v>25</v>
      </c>
      <c r="D151" s="26">
        <v>37</v>
      </c>
      <c r="E151" s="26">
        <v>20</v>
      </c>
      <c r="F151" s="26">
        <v>13</v>
      </c>
      <c r="G151" s="14"/>
      <c r="H151" s="16">
        <f t="shared" si="3"/>
        <v>95</v>
      </c>
      <c r="I151" s="21"/>
    </row>
    <row r="152" spans="1:9" x14ac:dyDescent="0.25">
      <c r="A152" s="28"/>
      <c r="B152" s="23"/>
      <c r="C152" s="31"/>
      <c r="D152" s="31"/>
      <c r="E152" s="31"/>
      <c r="F152" s="31"/>
      <c r="G152" s="12"/>
      <c r="H152" s="16">
        <f t="shared" si="3"/>
        <v>0</v>
      </c>
      <c r="I152" s="21"/>
    </row>
    <row r="153" spans="1:9" ht="30" x14ac:dyDescent="0.25">
      <c r="A153" s="25" t="s">
        <v>46</v>
      </c>
      <c r="B153" s="22"/>
      <c r="C153" s="26" t="s">
        <v>1</v>
      </c>
      <c r="D153" s="26" t="s">
        <v>2</v>
      </c>
      <c r="E153" s="26" t="s">
        <v>3</v>
      </c>
      <c r="F153" s="26" t="s">
        <v>22</v>
      </c>
      <c r="G153" s="13"/>
      <c r="H153" s="16">
        <f t="shared" si="3"/>
        <v>0</v>
      </c>
      <c r="I153" s="21"/>
    </row>
    <row r="154" spans="1:9" ht="30" x14ac:dyDescent="0.25">
      <c r="A154" s="27" t="s">
        <v>42</v>
      </c>
      <c r="B154" s="22"/>
      <c r="C154" s="26">
        <v>22</v>
      </c>
      <c r="D154" s="26">
        <v>41</v>
      </c>
      <c r="E154" s="26">
        <v>25</v>
      </c>
      <c r="F154" s="26">
        <v>5</v>
      </c>
      <c r="G154" s="13"/>
      <c r="H154" s="16">
        <f t="shared" si="3"/>
        <v>93</v>
      </c>
      <c r="I154" s="21"/>
    </row>
    <row r="155" spans="1:9" ht="30" x14ac:dyDescent="0.25">
      <c r="A155" s="27" t="s">
        <v>43</v>
      </c>
      <c r="B155" s="22"/>
      <c r="C155" s="26">
        <v>37</v>
      </c>
      <c r="D155" s="26">
        <v>48</v>
      </c>
      <c r="E155" s="26">
        <v>7</v>
      </c>
      <c r="F155" s="26">
        <v>3</v>
      </c>
      <c r="G155" s="13"/>
      <c r="H155" s="16">
        <f t="shared" si="3"/>
        <v>95</v>
      </c>
      <c r="I155" s="21"/>
    </row>
    <row r="156" spans="1:9" ht="30" x14ac:dyDescent="0.25">
      <c r="A156" s="32" t="s">
        <v>44</v>
      </c>
      <c r="B156" s="22"/>
      <c r="C156" s="26">
        <v>28</v>
      </c>
      <c r="D156" s="26">
        <v>31</v>
      </c>
      <c r="E156" s="26">
        <v>16</v>
      </c>
      <c r="F156" s="26">
        <v>15</v>
      </c>
      <c r="G156" s="13"/>
      <c r="H156" s="16">
        <f t="shared" si="3"/>
        <v>90</v>
      </c>
      <c r="I156" s="21"/>
    </row>
    <row r="157" spans="1:9" x14ac:dyDescent="0.25">
      <c r="A157" s="21" t="s">
        <v>45</v>
      </c>
      <c r="B157" s="21"/>
      <c r="C157" s="21">
        <v>36</v>
      </c>
      <c r="D157" s="21">
        <v>33</v>
      </c>
      <c r="E157" s="21">
        <v>14</v>
      </c>
      <c r="F157" s="21">
        <v>20</v>
      </c>
      <c r="G157" s="21"/>
      <c r="H157" s="16">
        <f t="shared" si="3"/>
        <v>103</v>
      </c>
      <c r="I157" s="21"/>
    </row>
    <row r="158" spans="1:9" x14ac:dyDescent="0.25">
      <c r="A158" s="21" t="s">
        <v>45</v>
      </c>
      <c r="B158" s="21"/>
      <c r="C158" s="21">
        <v>36</v>
      </c>
      <c r="D158" s="21">
        <v>33</v>
      </c>
      <c r="E158" s="21">
        <v>14</v>
      </c>
      <c r="F158" s="21">
        <v>20</v>
      </c>
      <c r="G158" s="21"/>
      <c r="H158" s="16">
        <f t="shared" ref="H115:H158" si="4">SUM(C158:F158)</f>
        <v>103</v>
      </c>
      <c r="I158" s="21"/>
    </row>
    <row r="159" spans="1:9" x14ac:dyDescent="0.25">
      <c r="H159" s="16">
        <f t="shared" ref="H138:H201" si="5">SUM(C159:F159)</f>
        <v>0</v>
      </c>
    </row>
    <row r="160" spans="1:9" x14ac:dyDescent="0.25">
      <c r="H160" s="16">
        <f t="shared" si="5"/>
        <v>0</v>
      </c>
    </row>
    <row r="161" spans="1:20" x14ac:dyDescent="0.25">
      <c r="H161" s="16">
        <f t="shared" si="5"/>
        <v>0</v>
      </c>
    </row>
    <row r="162" spans="1:20" x14ac:dyDescent="0.25">
      <c r="H162" s="16">
        <f t="shared" si="5"/>
        <v>0</v>
      </c>
    </row>
    <row r="163" spans="1:20" x14ac:dyDescent="0.25">
      <c r="A163" s="18" t="s">
        <v>50</v>
      </c>
      <c r="B163" s="18"/>
      <c r="C163" s="18"/>
      <c r="D163" s="18"/>
      <c r="E163" s="18"/>
      <c r="F163" s="18"/>
      <c r="G163" s="20"/>
      <c r="H163" s="16">
        <f t="shared" si="5"/>
        <v>0</v>
      </c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</row>
    <row r="164" spans="1:20" x14ac:dyDescent="0.25">
      <c r="A164" s="1"/>
      <c r="B164" s="1"/>
      <c r="H164" s="16">
        <f t="shared" si="5"/>
        <v>0</v>
      </c>
    </row>
    <row r="165" spans="1:20" ht="30" x14ac:dyDescent="0.25">
      <c r="A165" s="7" t="s">
        <v>10</v>
      </c>
      <c r="B165" s="3"/>
      <c r="C165" s="10" t="s">
        <v>1</v>
      </c>
      <c r="D165" s="10" t="s">
        <v>2</v>
      </c>
      <c r="E165" s="10" t="s">
        <v>3</v>
      </c>
      <c r="F165" s="10" t="s">
        <v>22</v>
      </c>
      <c r="G165" s="12"/>
      <c r="H165" s="16">
        <f t="shared" si="5"/>
        <v>0</v>
      </c>
    </row>
    <row r="166" spans="1:20" ht="15.75" x14ac:dyDescent="0.25">
      <c r="A166" s="11" t="s">
        <v>6</v>
      </c>
      <c r="B166" s="22"/>
      <c r="C166" s="26">
        <f>SUM(C9,C62,C113)</f>
        <v>219</v>
      </c>
      <c r="D166" s="8" t="s">
        <v>5</v>
      </c>
      <c r="E166" s="8" t="s">
        <v>5</v>
      </c>
      <c r="F166" s="26">
        <f t="shared" ref="F166:F169" si="6">SUM(F9,F62,F113)</f>
        <v>61</v>
      </c>
      <c r="G166" s="13"/>
      <c r="H166" s="16">
        <f t="shared" si="5"/>
        <v>280</v>
      </c>
    </row>
    <row r="167" spans="1:20" ht="15.75" x14ac:dyDescent="0.25">
      <c r="A167" s="6" t="s">
        <v>7</v>
      </c>
      <c r="B167" s="22"/>
      <c r="C167" s="26">
        <f>SUM(C10,C63,C114)</f>
        <v>85</v>
      </c>
      <c r="D167" s="8" t="s">
        <v>5</v>
      </c>
      <c r="E167" s="8" t="s">
        <v>5</v>
      </c>
      <c r="F167" s="26">
        <f t="shared" si="6"/>
        <v>195</v>
      </c>
      <c r="G167" s="13"/>
      <c r="H167" s="16">
        <f t="shared" si="5"/>
        <v>280</v>
      </c>
    </row>
    <row r="168" spans="1:20" ht="30" x14ac:dyDescent="0.25">
      <c r="A168" s="6" t="s">
        <v>8</v>
      </c>
      <c r="B168" s="22"/>
      <c r="C168" s="26">
        <f t="shared" ref="C168:C169" si="7">SUM(C11,C64,C115)</f>
        <v>193</v>
      </c>
      <c r="D168" s="8" t="s">
        <v>5</v>
      </c>
      <c r="E168" s="8" t="s">
        <v>5</v>
      </c>
      <c r="F168" s="26">
        <f t="shared" si="6"/>
        <v>87</v>
      </c>
      <c r="G168" s="13"/>
      <c r="H168" s="16">
        <f t="shared" si="5"/>
        <v>280</v>
      </c>
    </row>
    <row r="169" spans="1:20" ht="15.75" x14ac:dyDescent="0.25">
      <c r="A169" s="6" t="s">
        <v>9</v>
      </c>
      <c r="B169" s="22"/>
      <c r="C169" s="26">
        <f t="shared" si="7"/>
        <v>214</v>
      </c>
      <c r="D169" s="8" t="s">
        <v>5</v>
      </c>
      <c r="E169" s="8" t="s">
        <v>5</v>
      </c>
      <c r="F169" s="5">
        <f t="shared" si="6"/>
        <v>66</v>
      </c>
      <c r="G169" s="13"/>
      <c r="H169" s="16">
        <f t="shared" si="5"/>
        <v>280</v>
      </c>
    </row>
    <row r="170" spans="1:20" x14ac:dyDescent="0.25">
      <c r="A170" s="1"/>
      <c r="B170" s="1"/>
      <c r="C170" s="1"/>
      <c r="D170" s="1"/>
      <c r="E170" s="1"/>
      <c r="F170" s="1"/>
      <c r="G170" s="14"/>
      <c r="H170" s="16">
        <f t="shared" si="5"/>
        <v>0</v>
      </c>
    </row>
    <row r="171" spans="1:20" ht="30" x14ac:dyDescent="0.25">
      <c r="A171" s="7" t="s">
        <v>11</v>
      </c>
      <c r="B171" s="2"/>
      <c r="C171" s="10" t="s">
        <v>1</v>
      </c>
      <c r="D171" s="10" t="s">
        <v>2</v>
      </c>
      <c r="E171" s="10" t="s">
        <v>3</v>
      </c>
      <c r="F171" s="10" t="s">
        <v>22</v>
      </c>
      <c r="G171" s="12"/>
      <c r="H171" s="16">
        <f t="shared" si="5"/>
        <v>0</v>
      </c>
    </row>
    <row r="172" spans="1:20" ht="30" x14ac:dyDescent="0.25">
      <c r="A172" s="11" t="s">
        <v>12</v>
      </c>
      <c r="B172" s="1"/>
      <c r="C172" s="5">
        <f t="shared" ref="C172:F174" si="8">SUM(C15,C68,C119)</f>
        <v>25</v>
      </c>
      <c r="D172" s="5">
        <f t="shared" si="8"/>
        <v>46</v>
      </c>
      <c r="E172" s="5">
        <f t="shared" si="8"/>
        <v>84</v>
      </c>
      <c r="F172" s="5">
        <f t="shared" si="8"/>
        <v>120</v>
      </c>
      <c r="G172" s="13"/>
      <c r="H172" s="16">
        <f t="shared" si="5"/>
        <v>275</v>
      </c>
    </row>
    <row r="173" spans="1:20" x14ac:dyDescent="0.25">
      <c r="A173" s="6" t="s">
        <v>13</v>
      </c>
      <c r="B173" s="1"/>
      <c r="C173" s="5">
        <f t="shared" si="8"/>
        <v>12</v>
      </c>
      <c r="D173" s="5">
        <f t="shared" si="8"/>
        <v>16</v>
      </c>
      <c r="E173" s="5">
        <f t="shared" si="8"/>
        <v>68</v>
      </c>
      <c r="F173" s="5">
        <f t="shared" si="8"/>
        <v>184</v>
      </c>
      <c r="G173" s="13"/>
      <c r="H173" s="16">
        <f t="shared" si="5"/>
        <v>280</v>
      </c>
    </row>
    <row r="174" spans="1:20" x14ac:dyDescent="0.25">
      <c r="A174" s="6" t="s">
        <v>14</v>
      </c>
      <c r="B174" s="1"/>
      <c r="C174" s="5">
        <f t="shared" si="8"/>
        <v>105</v>
      </c>
      <c r="D174" s="5">
        <f t="shared" si="8"/>
        <v>120</v>
      </c>
      <c r="E174" s="5">
        <f t="shared" si="8"/>
        <v>32</v>
      </c>
      <c r="F174" s="5">
        <f t="shared" si="8"/>
        <v>20</v>
      </c>
      <c r="G174" s="13"/>
      <c r="H174" s="16">
        <f t="shared" si="5"/>
        <v>277</v>
      </c>
    </row>
    <row r="175" spans="1:20" x14ac:dyDescent="0.25">
      <c r="A175" s="4"/>
      <c r="B175" s="1"/>
      <c r="C175" s="5"/>
      <c r="D175" s="5"/>
      <c r="E175" s="5"/>
      <c r="F175" s="5"/>
      <c r="G175" s="13"/>
      <c r="H175" s="16">
        <f t="shared" si="5"/>
        <v>0</v>
      </c>
    </row>
    <row r="176" spans="1:20" ht="30" x14ac:dyDescent="0.25">
      <c r="A176" s="7" t="s">
        <v>15</v>
      </c>
      <c r="B176" s="2"/>
      <c r="C176" s="10" t="s">
        <v>1</v>
      </c>
      <c r="D176" s="10" t="s">
        <v>2</v>
      </c>
      <c r="E176" s="10" t="s">
        <v>3</v>
      </c>
      <c r="F176" s="10" t="s">
        <v>22</v>
      </c>
      <c r="G176" s="12"/>
      <c r="H176" s="16">
        <f t="shared" si="5"/>
        <v>0</v>
      </c>
    </row>
    <row r="177" spans="1:8" ht="30" x14ac:dyDescent="0.25">
      <c r="A177" s="11" t="s">
        <v>16</v>
      </c>
      <c r="B177" s="1"/>
      <c r="C177" s="5">
        <f t="shared" ref="C177:F177" si="9">SUM(C20,C73,C124)</f>
        <v>75</v>
      </c>
      <c r="D177" s="5">
        <f t="shared" si="9"/>
        <v>85</v>
      </c>
      <c r="E177" s="5">
        <f t="shared" si="9"/>
        <v>66</v>
      </c>
      <c r="F177" s="5">
        <f t="shared" si="9"/>
        <v>49</v>
      </c>
      <c r="G177" s="13"/>
      <c r="H177" s="16">
        <f t="shared" si="5"/>
        <v>275</v>
      </c>
    </row>
    <row r="178" spans="1:8" ht="30" x14ac:dyDescent="0.25">
      <c r="A178" s="6" t="s">
        <v>17</v>
      </c>
      <c r="B178" s="1"/>
      <c r="C178" s="5">
        <f t="shared" ref="C178:F178" si="10">SUM(C21,C74,C125)</f>
        <v>104</v>
      </c>
      <c r="D178" s="5">
        <f t="shared" si="10"/>
        <v>88</v>
      </c>
      <c r="E178" s="5">
        <f t="shared" si="10"/>
        <v>36</v>
      </c>
      <c r="F178" s="5">
        <f t="shared" si="10"/>
        <v>45</v>
      </c>
      <c r="G178" s="13"/>
      <c r="H178" s="16">
        <f t="shared" si="5"/>
        <v>273</v>
      </c>
    </row>
    <row r="179" spans="1:8" ht="30" x14ac:dyDescent="0.25">
      <c r="A179" s="6" t="s">
        <v>18</v>
      </c>
      <c r="B179" s="1"/>
      <c r="C179" s="5">
        <f t="shared" ref="C179:F179" si="11">SUM(C22,C75,C126)</f>
        <v>52</v>
      </c>
      <c r="D179" s="5">
        <f t="shared" si="11"/>
        <v>81</v>
      </c>
      <c r="E179" s="5">
        <f t="shared" si="11"/>
        <v>87</v>
      </c>
      <c r="F179" s="5">
        <f t="shared" si="11"/>
        <v>66</v>
      </c>
      <c r="G179" s="13"/>
      <c r="H179" s="16">
        <f t="shared" si="5"/>
        <v>286</v>
      </c>
    </row>
    <row r="180" spans="1:8" ht="30" x14ac:dyDescent="0.25">
      <c r="A180" s="11" t="s">
        <v>19</v>
      </c>
      <c r="B180" s="1"/>
      <c r="C180" s="5">
        <f t="shared" ref="C180:F180" si="12">SUM(C23,C76,C127)</f>
        <v>58</v>
      </c>
      <c r="D180" s="5">
        <f t="shared" si="12"/>
        <v>89</v>
      </c>
      <c r="E180" s="5">
        <f t="shared" si="12"/>
        <v>55</v>
      </c>
      <c r="F180" s="5">
        <f t="shared" si="12"/>
        <v>71</v>
      </c>
      <c r="G180" s="13"/>
      <c r="H180" s="16">
        <f t="shared" si="5"/>
        <v>273</v>
      </c>
    </row>
    <row r="181" spans="1:8" x14ac:dyDescent="0.25">
      <c r="A181" s="1"/>
      <c r="B181" s="1"/>
      <c r="C181" s="1"/>
      <c r="D181" s="1"/>
      <c r="E181" s="1"/>
      <c r="F181" s="1"/>
      <c r="G181" s="14"/>
      <c r="H181" s="16">
        <f t="shared" si="5"/>
        <v>0</v>
      </c>
    </row>
    <row r="182" spans="1:8" ht="30" x14ac:dyDescent="0.25">
      <c r="A182" s="7" t="s">
        <v>21</v>
      </c>
      <c r="B182" s="2"/>
      <c r="C182" s="10" t="s">
        <v>1</v>
      </c>
      <c r="D182" s="10" t="s">
        <v>2</v>
      </c>
      <c r="E182" s="10" t="s">
        <v>3</v>
      </c>
      <c r="F182" s="10" t="s">
        <v>22</v>
      </c>
      <c r="G182" s="12"/>
      <c r="H182" s="16">
        <f t="shared" si="5"/>
        <v>0</v>
      </c>
    </row>
    <row r="183" spans="1:8" ht="30" x14ac:dyDescent="0.25">
      <c r="A183" s="11" t="s">
        <v>23</v>
      </c>
      <c r="B183" s="1"/>
      <c r="C183" s="5">
        <f t="shared" ref="C183:F183" si="13">SUM(C26,C79,C130)</f>
        <v>25</v>
      </c>
      <c r="D183" s="5">
        <f t="shared" si="13"/>
        <v>87</v>
      </c>
      <c r="E183" s="5">
        <f t="shared" si="13"/>
        <v>92</v>
      </c>
      <c r="F183" s="5">
        <f t="shared" si="13"/>
        <v>66</v>
      </c>
      <c r="G183" s="13"/>
      <c r="H183" s="16">
        <f t="shared" si="5"/>
        <v>270</v>
      </c>
    </row>
    <row r="184" spans="1:8" ht="30" x14ac:dyDescent="0.25">
      <c r="A184" s="6" t="s">
        <v>24</v>
      </c>
      <c r="B184" s="1"/>
      <c r="C184" s="5">
        <f t="shared" ref="C184:F184" si="14">SUM(C27,C80,C131)</f>
        <v>55</v>
      </c>
      <c r="D184" s="5">
        <f t="shared" si="14"/>
        <v>102</v>
      </c>
      <c r="E184" s="5">
        <f t="shared" si="14"/>
        <v>71</v>
      </c>
      <c r="F184" s="5">
        <f t="shared" si="14"/>
        <v>55</v>
      </c>
      <c r="G184" s="13"/>
      <c r="H184" s="16">
        <f t="shared" si="5"/>
        <v>283</v>
      </c>
    </row>
    <row r="185" spans="1:8" ht="30" x14ac:dyDescent="0.25">
      <c r="A185" s="6" t="s">
        <v>25</v>
      </c>
      <c r="B185" s="1"/>
      <c r="C185" s="5">
        <f t="shared" ref="C185:F187" si="15">SUM(C28,C81,C132)</f>
        <v>55</v>
      </c>
      <c r="D185" s="5">
        <f t="shared" si="15"/>
        <v>56</v>
      </c>
      <c r="E185" s="5">
        <f t="shared" si="15"/>
        <v>65</v>
      </c>
      <c r="F185" s="5">
        <f t="shared" si="15"/>
        <v>89</v>
      </c>
      <c r="G185" s="13"/>
      <c r="H185" s="16">
        <f t="shared" si="5"/>
        <v>265</v>
      </c>
    </row>
    <row r="186" spans="1:8" ht="45" x14ac:dyDescent="0.25">
      <c r="A186" s="11" t="s">
        <v>27</v>
      </c>
      <c r="B186" s="1"/>
      <c r="C186" s="26">
        <f t="shared" si="15"/>
        <v>113</v>
      </c>
      <c r="D186" s="26">
        <f t="shared" si="15"/>
        <v>88</v>
      </c>
      <c r="E186" s="26">
        <f t="shared" si="15"/>
        <v>34</v>
      </c>
      <c r="F186" s="26">
        <f t="shared" si="15"/>
        <v>36</v>
      </c>
      <c r="G186" s="13"/>
      <c r="H186" s="16">
        <f t="shared" si="5"/>
        <v>271</v>
      </c>
    </row>
    <row r="187" spans="1:8" ht="30" x14ac:dyDescent="0.25">
      <c r="A187" s="11" t="s">
        <v>26</v>
      </c>
      <c r="B187" s="1"/>
      <c r="C187" s="26">
        <f t="shared" si="15"/>
        <v>91</v>
      </c>
      <c r="D187" s="26">
        <f t="shared" si="15"/>
        <v>77</v>
      </c>
      <c r="E187" s="26">
        <f t="shared" si="15"/>
        <v>71</v>
      </c>
      <c r="F187" s="26">
        <f t="shared" si="15"/>
        <v>56</v>
      </c>
      <c r="G187" s="13"/>
      <c r="H187" s="16">
        <f t="shared" si="5"/>
        <v>295</v>
      </c>
    </row>
    <row r="188" spans="1:8" x14ac:dyDescent="0.25">
      <c r="A188" s="9"/>
      <c r="B188" s="1"/>
      <c r="C188" s="1"/>
      <c r="D188" s="1"/>
      <c r="E188" s="1"/>
      <c r="F188" s="1"/>
      <c r="G188" s="14"/>
      <c r="H188" s="16">
        <f t="shared" si="5"/>
        <v>0</v>
      </c>
    </row>
    <row r="189" spans="1:8" ht="30" x14ac:dyDescent="0.25">
      <c r="A189" s="7" t="s">
        <v>28</v>
      </c>
      <c r="B189" s="2"/>
      <c r="C189" s="10" t="s">
        <v>1</v>
      </c>
      <c r="D189" s="10" t="s">
        <v>2</v>
      </c>
      <c r="E189" s="10" t="s">
        <v>3</v>
      </c>
      <c r="F189" s="10" t="s">
        <v>22</v>
      </c>
      <c r="G189" s="12"/>
      <c r="H189" s="16">
        <f t="shared" si="5"/>
        <v>0</v>
      </c>
    </row>
    <row r="190" spans="1:8" x14ac:dyDescent="0.25">
      <c r="A190" s="11" t="s">
        <v>29</v>
      </c>
      <c r="B190" s="1"/>
      <c r="C190" s="26">
        <f t="shared" ref="C190:F190" si="16">SUM(C33,C86,C137)</f>
        <v>122</v>
      </c>
      <c r="D190" s="26">
        <f t="shared" si="16"/>
        <v>87</v>
      </c>
      <c r="E190" s="26">
        <f t="shared" si="16"/>
        <v>46</v>
      </c>
      <c r="F190" s="26">
        <f t="shared" si="16"/>
        <v>32</v>
      </c>
      <c r="G190" s="13"/>
      <c r="H190" s="16">
        <f t="shared" si="5"/>
        <v>287</v>
      </c>
    </row>
    <row r="191" spans="1:8" ht="30" x14ac:dyDescent="0.25">
      <c r="A191" s="6" t="s">
        <v>30</v>
      </c>
      <c r="B191" s="1"/>
      <c r="C191" s="26">
        <f t="shared" ref="C191:F191" si="17">SUM(C34,C87,C138)</f>
        <v>74</v>
      </c>
      <c r="D191" s="26">
        <f t="shared" si="17"/>
        <v>42</v>
      </c>
      <c r="E191" s="26">
        <f t="shared" si="17"/>
        <v>41</v>
      </c>
      <c r="F191" s="26">
        <f t="shared" si="17"/>
        <v>112</v>
      </c>
      <c r="G191" s="13"/>
      <c r="H191" s="16">
        <f t="shared" si="5"/>
        <v>269</v>
      </c>
    </row>
    <row r="192" spans="1:8" ht="30" x14ac:dyDescent="0.25">
      <c r="A192" s="6" t="s">
        <v>31</v>
      </c>
      <c r="B192" s="1"/>
      <c r="C192" s="26">
        <f t="shared" ref="C192:F192" si="18">SUM(C35,C88,C139)</f>
        <v>167</v>
      </c>
      <c r="D192" s="26">
        <f t="shared" si="18"/>
        <v>69</v>
      </c>
      <c r="E192" s="26">
        <f t="shared" si="18"/>
        <v>34</v>
      </c>
      <c r="F192" s="26">
        <f t="shared" si="18"/>
        <v>15</v>
      </c>
      <c r="G192" s="13"/>
      <c r="H192" s="16">
        <f t="shared" si="5"/>
        <v>285</v>
      </c>
    </row>
    <row r="193" spans="1:8" x14ac:dyDescent="0.25">
      <c r="A193" s="6"/>
      <c r="B193" s="1"/>
      <c r="C193" s="5"/>
      <c r="D193" s="5"/>
      <c r="E193" s="5"/>
      <c r="F193" s="5"/>
      <c r="G193" s="13"/>
      <c r="H193" s="16">
        <f t="shared" si="5"/>
        <v>0</v>
      </c>
    </row>
    <row r="194" spans="1:8" ht="30" x14ac:dyDescent="0.25">
      <c r="A194" s="7" t="s">
        <v>32</v>
      </c>
      <c r="B194" s="2"/>
      <c r="C194" s="10" t="s">
        <v>1</v>
      </c>
      <c r="D194" s="10" t="s">
        <v>2</v>
      </c>
      <c r="E194" s="10" t="s">
        <v>3</v>
      </c>
      <c r="F194" s="10" t="s">
        <v>22</v>
      </c>
      <c r="G194" s="12"/>
      <c r="H194" s="16">
        <f t="shared" si="5"/>
        <v>0</v>
      </c>
    </row>
    <row r="195" spans="1:8" ht="30" x14ac:dyDescent="0.25">
      <c r="A195" s="11" t="s">
        <v>33</v>
      </c>
      <c r="B195" s="1"/>
      <c r="C195" s="26">
        <f t="shared" ref="C195:F195" si="19">SUM(C38,C91,C142)</f>
        <v>119</v>
      </c>
      <c r="D195" s="26">
        <f t="shared" si="19"/>
        <v>121</v>
      </c>
      <c r="E195" s="26">
        <f t="shared" si="19"/>
        <v>25</v>
      </c>
      <c r="F195" s="26">
        <f t="shared" si="19"/>
        <v>14</v>
      </c>
      <c r="G195" s="13"/>
      <c r="H195" s="16">
        <f t="shared" si="5"/>
        <v>279</v>
      </c>
    </row>
    <row r="196" spans="1:8" ht="30" x14ac:dyDescent="0.25">
      <c r="A196" s="6" t="s">
        <v>34</v>
      </c>
      <c r="B196" s="1"/>
      <c r="C196" s="26">
        <f t="shared" ref="C196:F196" si="20">SUM(C39,C92,C143)</f>
        <v>48</v>
      </c>
      <c r="D196" s="26">
        <f t="shared" si="20"/>
        <v>100</v>
      </c>
      <c r="E196" s="26">
        <f t="shared" si="20"/>
        <v>97</v>
      </c>
      <c r="F196" s="26">
        <f t="shared" si="20"/>
        <v>35</v>
      </c>
      <c r="G196" s="13"/>
      <c r="H196" s="16">
        <f t="shared" si="5"/>
        <v>280</v>
      </c>
    </row>
    <row r="197" spans="1:8" x14ac:dyDescent="0.25">
      <c r="A197" s="6" t="s">
        <v>35</v>
      </c>
      <c r="B197" s="1"/>
      <c r="C197" s="26">
        <f t="shared" ref="C197:F197" si="21">SUM(C40,C93,C144)</f>
        <v>67</v>
      </c>
      <c r="D197" s="26">
        <f t="shared" si="21"/>
        <v>74</v>
      </c>
      <c r="E197" s="26">
        <f t="shared" si="21"/>
        <v>88</v>
      </c>
      <c r="F197" s="26">
        <f t="shared" si="21"/>
        <v>48</v>
      </c>
      <c r="G197" s="13"/>
      <c r="H197" s="16">
        <f t="shared" si="5"/>
        <v>277</v>
      </c>
    </row>
    <row r="198" spans="1:8" ht="30" x14ac:dyDescent="0.25">
      <c r="A198" s="11" t="s">
        <v>36</v>
      </c>
      <c r="B198" s="1"/>
      <c r="C198" s="26">
        <f t="shared" ref="C198:F198" si="22">SUM(C41,C94,C145)</f>
        <v>99</v>
      </c>
      <c r="D198" s="26">
        <f t="shared" si="22"/>
        <v>80</v>
      </c>
      <c r="E198" s="26">
        <f t="shared" si="22"/>
        <v>67</v>
      </c>
      <c r="F198" s="26">
        <f t="shared" si="22"/>
        <v>33</v>
      </c>
      <c r="G198" s="13"/>
      <c r="H198" s="16">
        <f t="shared" si="5"/>
        <v>279</v>
      </c>
    </row>
    <row r="199" spans="1:8" x14ac:dyDescent="0.25">
      <c r="B199" s="1"/>
      <c r="C199" s="1"/>
      <c r="D199" s="1"/>
      <c r="E199" s="1"/>
      <c r="F199" s="1"/>
      <c r="G199" s="14"/>
      <c r="H199" s="16">
        <f t="shared" si="5"/>
        <v>0</v>
      </c>
    </row>
    <row r="200" spans="1:8" ht="30" x14ac:dyDescent="0.25">
      <c r="A200" s="7" t="s">
        <v>37</v>
      </c>
      <c r="B200" s="2"/>
      <c r="C200" s="10" t="s">
        <v>1</v>
      </c>
      <c r="D200" s="10" t="s">
        <v>2</v>
      </c>
      <c r="E200" s="10" t="s">
        <v>3</v>
      </c>
      <c r="F200" s="10" t="s">
        <v>22</v>
      </c>
      <c r="G200" s="12"/>
      <c r="H200" s="16">
        <f t="shared" si="5"/>
        <v>0</v>
      </c>
    </row>
    <row r="201" spans="1:8" ht="30" x14ac:dyDescent="0.25">
      <c r="A201" s="11" t="s">
        <v>38</v>
      </c>
      <c r="B201" s="1"/>
      <c r="C201" s="26">
        <f t="shared" ref="C201:F201" si="23">SUM(C44,C97,C148)</f>
        <v>55</v>
      </c>
      <c r="D201" s="26">
        <f t="shared" si="23"/>
        <v>84</v>
      </c>
      <c r="E201" s="26">
        <f t="shared" si="23"/>
        <v>47</v>
      </c>
      <c r="F201" s="26">
        <f t="shared" si="23"/>
        <v>68</v>
      </c>
      <c r="G201" s="13"/>
      <c r="H201" s="16">
        <f t="shared" si="5"/>
        <v>254</v>
      </c>
    </row>
    <row r="202" spans="1:8" ht="30" x14ac:dyDescent="0.25">
      <c r="A202" s="6" t="s">
        <v>39</v>
      </c>
      <c r="B202" s="1"/>
      <c r="C202" s="26">
        <f t="shared" ref="C202:F202" si="24">SUM(C45,C98,C149)</f>
        <v>63</v>
      </c>
      <c r="D202" s="26">
        <f t="shared" si="24"/>
        <v>95</v>
      </c>
      <c r="E202" s="26">
        <f t="shared" si="24"/>
        <v>51</v>
      </c>
      <c r="F202" s="26">
        <f t="shared" si="24"/>
        <v>43</v>
      </c>
      <c r="G202" s="13"/>
      <c r="H202" s="16">
        <f t="shared" ref="H202:H210" si="25">SUM(C202:F202)</f>
        <v>252</v>
      </c>
    </row>
    <row r="203" spans="1:8" ht="30" x14ac:dyDescent="0.25">
      <c r="A203" s="6" t="s">
        <v>40</v>
      </c>
      <c r="B203" s="1"/>
      <c r="C203" s="26">
        <f t="shared" ref="C203:F203" si="26">SUM(C46,C99,C150)</f>
        <v>24</v>
      </c>
      <c r="D203" s="26">
        <f t="shared" si="26"/>
        <v>30</v>
      </c>
      <c r="E203" s="26">
        <f t="shared" si="26"/>
        <v>72</v>
      </c>
      <c r="F203" s="26">
        <f t="shared" si="26"/>
        <v>131</v>
      </c>
      <c r="G203" s="13"/>
      <c r="H203" s="16">
        <f t="shared" si="25"/>
        <v>257</v>
      </c>
    </row>
    <row r="204" spans="1:8" ht="30" x14ac:dyDescent="0.25">
      <c r="A204" s="11" t="s">
        <v>41</v>
      </c>
      <c r="B204" s="1"/>
      <c r="C204" s="26">
        <f t="shared" ref="C204:F204" si="27">SUM(C47,C100,C151)</f>
        <v>77</v>
      </c>
      <c r="D204" s="26">
        <f t="shared" si="27"/>
        <v>98</v>
      </c>
      <c r="E204" s="26">
        <f t="shared" si="27"/>
        <v>49</v>
      </c>
      <c r="F204" s="26">
        <f t="shared" si="27"/>
        <v>31</v>
      </c>
      <c r="G204" s="13"/>
      <c r="H204" s="16">
        <f t="shared" si="25"/>
        <v>255</v>
      </c>
    </row>
    <row r="205" spans="1:8" x14ac:dyDescent="0.25">
      <c r="A205" s="1"/>
      <c r="B205" s="1"/>
      <c r="C205" s="1"/>
      <c r="D205" s="1"/>
      <c r="E205" s="1"/>
      <c r="F205" s="1"/>
      <c r="G205" s="14"/>
      <c r="H205" s="16">
        <f t="shared" si="25"/>
        <v>0</v>
      </c>
    </row>
    <row r="206" spans="1:8" ht="30" x14ac:dyDescent="0.25">
      <c r="A206" s="7" t="s">
        <v>46</v>
      </c>
      <c r="B206" s="2"/>
      <c r="C206" s="10" t="s">
        <v>1</v>
      </c>
      <c r="D206" s="10" t="s">
        <v>2</v>
      </c>
      <c r="E206" s="10" t="s">
        <v>3</v>
      </c>
      <c r="F206" s="10" t="s">
        <v>22</v>
      </c>
      <c r="G206" s="12"/>
      <c r="H206" s="16">
        <f t="shared" si="25"/>
        <v>0</v>
      </c>
    </row>
    <row r="207" spans="1:8" x14ac:dyDescent="0.25">
      <c r="A207" s="4" t="s">
        <v>42</v>
      </c>
      <c r="B207" s="1"/>
      <c r="C207" s="26">
        <f t="shared" ref="C207:F207" si="28">SUM(C50,C103,C154)</f>
        <v>74</v>
      </c>
      <c r="D207" s="26">
        <f t="shared" si="28"/>
        <v>122</v>
      </c>
      <c r="E207" s="26">
        <f t="shared" si="28"/>
        <v>63</v>
      </c>
      <c r="F207" s="26">
        <f t="shared" si="28"/>
        <v>22</v>
      </c>
      <c r="G207" s="13"/>
      <c r="H207" s="16">
        <f t="shared" si="25"/>
        <v>281</v>
      </c>
    </row>
    <row r="208" spans="1:8" ht="30" x14ac:dyDescent="0.25">
      <c r="A208" s="6" t="s">
        <v>43</v>
      </c>
      <c r="B208" s="1"/>
      <c r="C208" s="26">
        <f t="shared" ref="C208:F208" si="29">SUM(C51,C104,C155)</f>
        <v>102</v>
      </c>
      <c r="D208" s="26">
        <f t="shared" si="29"/>
        <v>128</v>
      </c>
      <c r="E208" s="26">
        <f t="shared" si="29"/>
        <v>30</v>
      </c>
      <c r="F208" s="26">
        <f t="shared" si="29"/>
        <v>16</v>
      </c>
      <c r="G208" s="13"/>
      <c r="H208" s="16">
        <f t="shared" si="25"/>
        <v>276</v>
      </c>
    </row>
    <row r="209" spans="1:8" ht="30" x14ac:dyDescent="0.25">
      <c r="A209" s="6" t="s">
        <v>44</v>
      </c>
      <c r="B209" s="1"/>
      <c r="C209" s="26">
        <f t="shared" ref="C209:F209" si="30">SUM(C52,C105,C156)</f>
        <v>82</v>
      </c>
      <c r="D209" s="26">
        <f t="shared" si="30"/>
        <v>105</v>
      </c>
      <c r="E209" s="26">
        <f t="shared" si="30"/>
        <v>48</v>
      </c>
      <c r="F209" s="26">
        <f t="shared" si="30"/>
        <v>34</v>
      </c>
      <c r="G209" s="13"/>
      <c r="H209" s="16">
        <f t="shared" si="25"/>
        <v>269</v>
      </c>
    </row>
    <row r="210" spans="1:8" ht="30" x14ac:dyDescent="0.25">
      <c r="A210" s="11" t="s">
        <v>45</v>
      </c>
      <c r="B210" s="1"/>
      <c r="C210" s="26">
        <f t="shared" ref="C210:F210" si="31">SUM(C53,C106,C157)</f>
        <v>119</v>
      </c>
      <c r="D210" s="26">
        <f t="shared" si="31"/>
        <v>102</v>
      </c>
      <c r="E210" s="26">
        <f t="shared" si="31"/>
        <v>37</v>
      </c>
      <c r="F210" s="26">
        <f t="shared" si="31"/>
        <v>25</v>
      </c>
      <c r="G210" s="13"/>
      <c r="H210" s="16">
        <f t="shared" si="25"/>
        <v>283</v>
      </c>
    </row>
  </sheetData>
  <mergeCells count="1">
    <mergeCell ref="A1:N3"/>
  </mergeCells>
  <conditionalFormatting sqref="C15:C18 D15:F17">
    <cfRule type="colorScale" priority="122">
      <colorScale>
        <cfvo type="min"/>
        <cfvo type="max"/>
        <color rgb="FFFCFCFF"/>
        <color rgb="FF63BE7B"/>
      </colorScale>
    </cfRule>
  </conditionalFormatting>
  <conditionalFormatting sqref="C20:F23">
    <cfRule type="colorScale" priority="119">
      <colorScale>
        <cfvo type="min"/>
        <cfvo type="max"/>
        <color rgb="FFFCFCFF"/>
        <color rgb="FF63BE7B"/>
      </colorScale>
    </cfRule>
  </conditionalFormatting>
  <conditionalFormatting sqref="C26:F30">
    <cfRule type="colorScale" priority="115">
      <colorScale>
        <cfvo type="min"/>
        <cfvo type="max"/>
        <color rgb="FFFCFCFF"/>
        <color rgb="FF63BE7B"/>
      </colorScale>
    </cfRule>
  </conditionalFormatting>
  <conditionalFormatting sqref="C33:F35">
    <cfRule type="colorScale" priority="110">
      <colorScale>
        <cfvo type="min"/>
        <cfvo type="max"/>
        <color rgb="FFFCFCFF"/>
        <color rgb="FF63BE7B"/>
      </colorScale>
    </cfRule>
  </conditionalFormatting>
  <conditionalFormatting sqref="C38:F41">
    <cfRule type="colorScale" priority="107">
      <colorScale>
        <cfvo type="min"/>
        <cfvo type="max"/>
        <color rgb="FFFCFCFF"/>
        <color rgb="FF63BE7B"/>
      </colorScale>
    </cfRule>
  </conditionalFormatting>
  <conditionalFormatting sqref="C44:F47">
    <cfRule type="colorScale" priority="103">
      <colorScale>
        <cfvo type="min"/>
        <cfvo type="max"/>
        <color rgb="FFFCFCFF"/>
        <color rgb="FF63BE7B"/>
      </colorScale>
    </cfRule>
  </conditionalFormatting>
  <conditionalFormatting sqref="C50:F53">
    <cfRule type="colorScale" priority="99">
      <colorScale>
        <cfvo type="min"/>
        <cfvo type="max"/>
        <color rgb="FFFCFCFF"/>
        <color rgb="FF63BE7B"/>
      </colorScale>
    </cfRule>
  </conditionalFormatting>
  <conditionalFormatting sqref="C9:C12 F9:F12">
    <cfRule type="colorScale" priority="92">
      <colorScale>
        <cfvo type="min"/>
        <cfvo type="max"/>
        <color rgb="FFFCFCFF"/>
        <color rgb="FF63BE7B"/>
      </colorScale>
    </cfRule>
  </conditionalFormatting>
  <conditionalFormatting sqref="C68:F70">
    <cfRule type="colorScale" priority="91">
      <colorScale>
        <cfvo type="min"/>
        <cfvo type="max"/>
        <color rgb="FFFCFCFF"/>
        <color rgb="FF63BE7B"/>
      </colorScale>
    </cfRule>
  </conditionalFormatting>
  <conditionalFormatting sqref="C73:F76">
    <cfRule type="colorScale" priority="88">
      <colorScale>
        <cfvo type="min"/>
        <cfvo type="max"/>
        <color rgb="FFFCFCFF"/>
        <color rgb="FF63BE7B"/>
      </colorScale>
    </cfRule>
  </conditionalFormatting>
  <conditionalFormatting sqref="C79:F83">
    <cfRule type="colorScale" priority="84">
      <colorScale>
        <cfvo type="min"/>
        <cfvo type="max"/>
        <color rgb="FFFCFCFF"/>
        <color rgb="FF63BE7B"/>
      </colorScale>
    </cfRule>
  </conditionalFormatting>
  <conditionalFormatting sqref="C86:F88">
    <cfRule type="colorScale" priority="79">
      <colorScale>
        <cfvo type="min"/>
        <cfvo type="max"/>
        <color rgb="FFFCFCFF"/>
        <color rgb="FF63BE7B"/>
      </colorScale>
    </cfRule>
  </conditionalFormatting>
  <conditionalFormatting sqref="C91:F94">
    <cfRule type="colorScale" priority="76">
      <colorScale>
        <cfvo type="min"/>
        <cfvo type="max"/>
        <color rgb="FFFCFCFF"/>
        <color rgb="FF63BE7B"/>
      </colorScale>
    </cfRule>
  </conditionalFormatting>
  <conditionalFormatting sqref="C97:F100">
    <cfRule type="colorScale" priority="72">
      <colorScale>
        <cfvo type="min"/>
        <cfvo type="max"/>
        <color rgb="FFFCFCFF"/>
        <color rgb="FF63BE7B"/>
      </colorScale>
    </cfRule>
  </conditionalFormatting>
  <conditionalFormatting sqref="C103:F106">
    <cfRule type="colorScale" priority="68">
      <colorScale>
        <cfvo type="min"/>
        <cfvo type="max"/>
        <color rgb="FFFCFCFF"/>
        <color rgb="FF63BE7B"/>
      </colorScale>
    </cfRule>
  </conditionalFormatting>
  <conditionalFormatting sqref="C62:C65 F62:F65">
    <cfRule type="colorScale" priority="61">
      <colorScale>
        <cfvo type="min"/>
        <cfvo type="max"/>
        <color rgb="FFFCFCFF"/>
        <color rgb="FF63BE7B"/>
      </colorScale>
    </cfRule>
  </conditionalFormatting>
  <conditionalFormatting sqref="C118:F121">
    <cfRule type="colorScale" priority="60">
      <colorScale>
        <cfvo type="min"/>
        <cfvo type="max"/>
        <color rgb="FFFCFCFF"/>
        <color rgb="FF63BE7B"/>
      </colorScale>
    </cfRule>
  </conditionalFormatting>
  <conditionalFormatting sqref="C123:F127">
    <cfRule type="colorScale" priority="57">
      <colorScale>
        <cfvo type="min"/>
        <cfvo type="max"/>
        <color rgb="FFFCFCFF"/>
        <color rgb="FF63BE7B"/>
      </colorScale>
    </cfRule>
  </conditionalFormatting>
  <conditionalFormatting sqref="C129:F134">
    <cfRule type="colorScale" priority="53">
      <colorScale>
        <cfvo type="min"/>
        <cfvo type="max"/>
        <color rgb="FFFCFCFF"/>
        <color rgb="FF63BE7B"/>
      </colorScale>
    </cfRule>
  </conditionalFormatting>
  <conditionalFormatting sqref="C136:F139">
    <cfRule type="colorScale" priority="48">
      <colorScale>
        <cfvo type="min"/>
        <cfvo type="max"/>
        <color rgb="FFFCFCFF"/>
        <color rgb="FF63BE7B"/>
      </colorScale>
    </cfRule>
  </conditionalFormatting>
  <conditionalFormatting sqref="C141:F145">
    <cfRule type="colorScale" priority="45">
      <colorScale>
        <cfvo type="min"/>
        <cfvo type="max"/>
        <color rgb="FFFCFCFF"/>
        <color rgb="FF63BE7B"/>
      </colorScale>
    </cfRule>
  </conditionalFormatting>
  <conditionalFormatting sqref="C147:F150">
    <cfRule type="colorScale" priority="41">
      <colorScale>
        <cfvo type="min"/>
        <cfvo type="max"/>
        <color rgb="FFFCFCFF"/>
        <color rgb="FF63BE7B"/>
      </colorScale>
    </cfRule>
  </conditionalFormatting>
  <conditionalFormatting sqref="C153:F157">
    <cfRule type="colorScale" priority="37">
      <colorScale>
        <cfvo type="min"/>
        <cfvo type="max"/>
        <color rgb="FFFCFCFF"/>
        <color rgb="FF63BE7B"/>
      </colorScale>
    </cfRule>
  </conditionalFormatting>
  <conditionalFormatting sqref="C112:C116 F112:F116">
    <cfRule type="colorScale" priority="30">
      <colorScale>
        <cfvo type="min"/>
        <cfvo type="max"/>
        <color rgb="FFFCFCFF"/>
        <color rgb="FF63BE7B"/>
      </colorScale>
    </cfRule>
  </conditionalFormatting>
  <conditionalFormatting sqref="F166 C166">
    <cfRule type="colorScale" priority="22">
      <colorScale>
        <cfvo type="min"/>
        <cfvo type="max"/>
        <color rgb="FFFCFCFF"/>
        <color rgb="FF63BE7B"/>
      </colorScale>
    </cfRule>
  </conditionalFormatting>
  <conditionalFormatting sqref="C167 F167">
    <cfRule type="colorScale" priority="21">
      <colorScale>
        <cfvo type="min"/>
        <cfvo type="max"/>
        <color rgb="FFFCFCFF"/>
        <color rgb="FF63BE7B"/>
      </colorScale>
    </cfRule>
  </conditionalFormatting>
  <conditionalFormatting sqref="F168 C168">
    <cfRule type="colorScale" priority="20">
      <colorScale>
        <cfvo type="min"/>
        <cfvo type="max"/>
        <color rgb="FFFCFCFF"/>
        <color rgb="FF63BE7B"/>
      </colorScale>
    </cfRule>
  </conditionalFormatting>
  <conditionalFormatting sqref="C169 F169">
    <cfRule type="colorScale" priority="19">
      <colorScale>
        <cfvo type="min"/>
        <cfvo type="max"/>
        <color rgb="FFFCFCFF"/>
        <color rgb="FF63BE7B"/>
      </colorScale>
    </cfRule>
  </conditionalFormatting>
  <conditionalFormatting sqref="C172:F172">
    <cfRule type="colorScale" priority="18">
      <colorScale>
        <cfvo type="min"/>
        <cfvo type="max"/>
        <color rgb="FFFCFCFF"/>
        <color rgb="FF63BE7B"/>
      </colorScale>
    </cfRule>
  </conditionalFormatting>
  <conditionalFormatting sqref="C173:F173">
    <cfRule type="colorScale" priority="17">
      <colorScale>
        <cfvo type="min"/>
        <cfvo type="max"/>
        <color rgb="FFFCFCFF"/>
        <color rgb="FF63BE7B"/>
      </colorScale>
    </cfRule>
  </conditionalFormatting>
  <conditionalFormatting sqref="C174:F174">
    <cfRule type="colorScale" priority="16">
      <colorScale>
        <cfvo type="min"/>
        <cfvo type="max"/>
        <color rgb="FFFCFCFF"/>
        <color rgb="FF63BE7B"/>
      </colorScale>
    </cfRule>
  </conditionalFormatting>
  <conditionalFormatting sqref="C177:F177">
    <cfRule type="colorScale" priority="15">
      <colorScale>
        <cfvo type="min"/>
        <cfvo type="max"/>
        <color rgb="FFFCFCFF"/>
        <color rgb="FF63BE7B"/>
      </colorScale>
    </cfRule>
  </conditionalFormatting>
  <conditionalFormatting sqref="C178:F178">
    <cfRule type="colorScale" priority="14">
      <colorScale>
        <cfvo type="min"/>
        <cfvo type="max"/>
        <color rgb="FFFCFCFF"/>
        <color rgb="FF63BE7B"/>
      </colorScale>
    </cfRule>
  </conditionalFormatting>
  <conditionalFormatting sqref="C179:F179">
    <cfRule type="colorScale" priority="13">
      <colorScale>
        <cfvo type="min"/>
        <cfvo type="max"/>
        <color rgb="FFFCFCFF"/>
        <color rgb="FF63BE7B"/>
      </colorScale>
    </cfRule>
  </conditionalFormatting>
  <conditionalFormatting sqref="C180:F180">
    <cfRule type="colorScale" priority="12">
      <colorScale>
        <cfvo type="min"/>
        <cfvo type="max"/>
        <color rgb="FFFCFCFF"/>
        <color rgb="FF63BE7B"/>
      </colorScale>
    </cfRule>
  </conditionalFormatting>
  <conditionalFormatting sqref="C183:F183">
    <cfRule type="colorScale" priority="11">
      <colorScale>
        <cfvo type="min"/>
        <cfvo type="max"/>
        <color rgb="FFFCFCFF"/>
        <color rgb="FF63BE7B"/>
      </colorScale>
    </cfRule>
  </conditionalFormatting>
  <conditionalFormatting sqref="C184:F184">
    <cfRule type="colorScale" priority="10">
      <colorScale>
        <cfvo type="min"/>
        <cfvo type="max"/>
        <color rgb="FFFCFCFF"/>
        <color rgb="FF63BE7B"/>
      </colorScale>
    </cfRule>
  </conditionalFormatting>
  <conditionalFormatting sqref="C185:F185">
    <cfRule type="colorScale" priority="9">
      <colorScale>
        <cfvo type="min"/>
        <cfvo type="max"/>
        <color rgb="FFFCFCFF"/>
        <color rgb="FF63BE7B"/>
      </colorScale>
    </cfRule>
  </conditionalFormatting>
  <conditionalFormatting sqref="C186:F186">
    <cfRule type="colorScale" priority="8">
      <colorScale>
        <cfvo type="min"/>
        <cfvo type="max"/>
        <color rgb="FFFCFCFF"/>
        <color rgb="FF63BE7B"/>
      </colorScale>
    </cfRule>
  </conditionalFormatting>
  <conditionalFormatting sqref="C187:F187">
    <cfRule type="colorScale" priority="7">
      <colorScale>
        <cfvo type="min"/>
        <cfvo type="max"/>
        <color rgb="FFFCFCFF"/>
        <color rgb="FF63BE7B"/>
      </colorScale>
    </cfRule>
  </conditionalFormatting>
  <conditionalFormatting sqref="C190:F190">
    <cfRule type="colorScale" priority="6">
      <colorScale>
        <cfvo type="min"/>
        <cfvo type="max"/>
        <color rgb="FFFCFCFF"/>
        <color rgb="FF63BE7B"/>
      </colorScale>
    </cfRule>
  </conditionalFormatting>
  <conditionalFormatting sqref="C191:F192">
    <cfRule type="colorScale" priority="5">
      <colorScale>
        <cfvo type="min"/>
        <cfvo type="max"/>
        <color rgb="FFFCFCFF"/>
        <color rgb="FF63BE7B"/>
      </colorScale>
    </cfRule>
  </conditionalFormatting>
  <conditionalFormatting sqref="C195:F198">
    <cfRule type="colorScale" priority="4">
      <colorScale>
        <cfvo type="min"/>
        <cfvo type="max"/>
        <color rgb="FFFCFCFF"/>
        <color rgb="FF63BE7B"/>
      </colorScale>
    </cfRule>
  </conditionalFormatting>
  <conditionalFormatting sqref="C201:F204">
    <cfRule type="colorScale" priority="3">
      <colorScale>
        <cfvo type="min"/>
        <cfvo type="max"/>
        <color rgb="FFFCFCFF"/>
        <color rgb="FF63BE7B"/>
      </colorScale>
    </cfRule>
  </conditionalFormatting>
  <conditionalFormatting sqref="C207:F210">
    <cfRule type="colorScale" priority="2">
      <colorScale>
        <cfvo type="min"/>
        <cfvo type="max"/>
        <color rgb="FFFCFCFF"/>
        <color rgb="FF63BE7B"/>
      </colorScale>
    </cfRule>
  </conditionalFormatting>
  <conditionalFormatting sqref="C151:F151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"/>
  <sheetViews>
    <sheetView topLeftCell="A49" zoomScale="50" zoomScaleNormal="50" workbookViewId="0">
      <selection activeCell="X1" sqref="X1"/>
    </sheetView>
  </sheetViews>
  <sheetFormatPr baseColWidth="10" defaultRowHeight="15" x14ac:dyDescent="0.25"/>
  <sheetData>
    <row r="1" spans="1:24" x14ac:dyDescent="0.25">
      <c r="A1" s="48" t="s">
        <v>51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t="s">
        <v>93</v>
      </c>
    </row>
    <row r="2" spans="1:24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</sheetData>
  <mergeCells count="1">
    <mergeCell ref="A1:W2"/>
  </mergeCells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Werteeingabe</vt:lpstr>
      <vt:lpstr>Berechnung</vt:lpstr>
      <vt:lpstr>Auswertung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Auswertung Tim Schumann</dc:title>
  <dc:creator>Tim Schumann</dc:creator>
  <cp:lastModifiedBy>Programmadministrator</cp:lastModifiedBy>
  <dcterms:created xsi:type="dcterms:W3CDTF">2019-03-28T16:56:56Z</dcterms:created>
  <dcterms:modified xsi:type="dcterms:W3CDTF">2019-03-29T11:55:37Z</dcterms:modified>
</cp:coreProperties>
</file>